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ki\Desktop\"/>
    </mc:Choice>
  </mc:AlternateContent>
  <xr:revisionPtr revIDLastSave="0" documentId="13_ncr:1_{1E905556-2897-4A47-8C05-AC2AF7902162}" xr6:coauthVersionLast="47" xr6:coauthVersionMax="47" xr10:uidLastSave="{00000000-0000-0000-0000-000000000000}"/>
  <bookViews>
    <workbookView xWindow="0" yWindow="1512" windowWidth="23040" windowHeight="11448" xr2:uid="{933CE752-1B7E-724C-BE56-17CEE1A6809D}"/>
  </bookViews>
  <sheets>
    <sheet name="入力用" sheetId="2" r:id="rId1"/>
    <sheet name="印刷用 " sheetId="5" r:id="rId2"/>
    <sheet name="税率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J9" i="2" s="1"/>
  <c r="I10" i="2"/>
  <c r="AG53" i="5" l="1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D113" i="5"/>
  <c r="AH111" i="5"/>
  <c r="AD111" i="5"/>
  <c r="AO109" i="5"/>
  <c r="AD109" i="5"/>
  <c r="AG102" i="5"/>
  <c r="AE102" i="5"/>
  <c r="AA102" i="5"/>
  <c r="W102" i="5"/>
  <c r="S102" i="5"/>
  <c r="R102" i="5"/>
  <c r="Q102" i="5"/>
  <c r="O102" i="5"/>
  <c r="N102" i="5"/>
  <c r="M102" i="5"/>
  <c r="L102" i="5"/>
  <c r="K102" i="5"/>
  <c r="J102" i="5"/>
  <c r="I102" i="5"/>
  <c r="B102" i="5"/>
  <c r="AE101" i="5"/>
  <c r="AA101" i="5"/>
  <c r="W101" i="5"/>
  <c r="S101" i="5"/>
  <c r="R101" i="5"/>
  <c r="Q101" i="5"/>
  <c r="O101" i="5"/>
  <c r="N101" i="5"/>
  <c r="M101" i="5"/>
  <c r="L101" i="5"/>
  <c r="K101" i="5"/>
  <c r="J101" i="5"/>
  <c r="I101" i="5"/>
  <c r="B101" i="5"/>
  <c r="AG100" i="5"/>
  <c r="AE100" i="5"/>
  <c r="AA100" i="5"/>
  <c r="W100" i="5"/>
  <c r="S100" i="5"/>
  <c r="R100" i="5"/>
  <c r="Q100" i="5"/>
  <c r="O100" i="5"/>
  <c r="N100" i="5"/>
  <c r="M100" i="5"/>
  <c r="L100" i="5"/>
  <c r="K100" i="5"/>
  <c r="J100" i="5"/>
  <c r="I100" i="5"/>
  <c r="B100" i="5"/>
  <c r="AJ99" i="5"/>
  <c r="AE99" i="5"/>
  <c r="AA99" i="5"/>
  <c r="W99" i="5"/>
  <c r="S99" i="5"/>
  <c r="R99" i="5"/>
  <c r="Q99" i="5"/>
  <c r="O99" i="5"/>
  <c r="N99" i="5"/>
  <c r="M99" i="5"/>
  <c r="L99" i="5"/>
  <c r="K99" i="5"/>
  <c r="J99" i="5"/>
  <c r="I99" i="5"/>
  <c r="B99" i="5"/>
  <c r="AG98" i="5"/>
  <c r="AE98" i="5"/>
  <c r="AA98" i="5"/>
  <c r="W98" i="5"/>
  <c r="S98" i="5"/>
  <c r="R98" i="5"/>
  <c r="Q98" i="5"/>
  <c r="O98" i="5"/>
  <c r="N98" i="5"/>
  <c r="M98" i="5"/>
  <c r="L98" i="5"/>
  <c r="K98" i="5"/>
  <c r="J98" i="5"/>
  <c r="I98" i="5"/>
  <c r="B98" i="5"/>
  <c r="AE97" i="5"/>
  <c r="AA97" i="5"/>
  <c r="W97" i="5"/>
  <c r="S97" i="5"/>
  <c r="R97" i="5"/>
  <c r="Q97" i="5"/>
  <c r="O97" i="5"/>
  <c r="N97" i="5"/>
  <c r="M97" i="5"/>
  <c r="L97" i="5"/>
  <c r="K97" i="5"/>
  <c r="J97" i="5"/>
  <c r="I97" i="5"/>
  <c r="B97" i="5"/>
  <c r="AE96" i="5"/>
  <c r="AA96" i="5"/>
  <c r="W96" i="5"/>
  <c r="S96" i="5"/>
  <c r="R96" i="5"/>
  <c r="Q96" i="5"/>
  <c r="O96" i="5"/>
  <c r="N96" i="5"/>
  <c r="M96" i="5"/>
  <c r="L96" i="5"/>
  <c r="K96" i="5"/>
  <c r="J96" i="5"/>
  <c r="I96" i="5"/>
  <c r="B96" i="5"/>
  <c r="AE95" i="5"/>
  <c r="AA95" i="5"/>
  <c r="W95" i="5"/>
  <c r="S95" i="5"/>
  <c r="R95" i="5"/>
  <c r="Q95" i="5"/>
  <c r="O95" i="5"/>
  <c r="N95" i="5"/>
  <c r="M95" i="5"/>
  <c r="L95" i="5"/>
  <c r="K95" i="5"/>
  <c r="J95" i="5"/>
  <c r="I95" i="5"/>
  <c r="B95" i="5"/>
  <c r="AG94" i="5"/>
  <c r="AE94" i="5"/>
  <c r="AA94" i="5"/>
  <c r="W94" i="5"/>
  <c r="S94" i="5"/>
  <c r="R94" i="5"/>
  <c r="Q94" i="5"/>
  <c r="O94" i="5"/>
  <c r="N94" i="5"/>
  <c r="M94" i="5"/>
  <c r="L94" i="5"/>
  <c r="K94" i="5"/>
  <c r="J94" i="5"/>
  <c r="I94" i="5"/>
  <c r="B94" i="5"/>
  <c r="AE93" i="5"/>
  <c r="AA93" i="5"/>
  <c r="W93" i="5"/>
  <c r="S93" i="5"/>
  <c r="R93" i="5"/>
  <c r="Q93" i="5"/>
  <c r="O93" i="5"/>
  <c r="N93" i="5"/>
  <c r="M93" i="5"/>
  <c r="L93" i="5"/>
  <c r="K93" i="5"/>
  <c r="J93" i="5"/>
  <c r="I93" i="5"/>
  <c r="B93" i="5"/>
  <c r="AG92" i="5"/>
  <c r="AE92" i="5"/>
  <c r="AA92" i="5"/>
  <c r="W92" i="5"/>
  <c r="S92" i="5"/>
  <c r="R92" i="5"/>
  <c r="Q92" i="5"/>
  <c r="O92" i="5"/>
  <c r="N92" i="5"/>
  <c r="M92" i="5"/>
  <c r="L92" i="5"/>
  <c r="K92" i="5"/>
  <c r="J92" i="5"/>
  <c r="I92" i="5"/>
  <c r="B92" i="5"/>
  <c r="AN91" i="5"/>
  <c r="AE91" i="5"/>
  <c r="AN104" i="5" s="1"/>
  <c r="AA91" i="5"/>
  <c r="W91" i="5"/>
  <c r="S91" i="5"/>
  <c r="R91" i="5"/>
  <c r="Q91" i="5"/>
  <c r="O91" i="5"/>
  <c r="N91" i="5"/>
  <c r="M91" i="5"/>
  <c r="L91" i="5"/>
  <c r="K91" i="5"/>
  <c r="J91" i="5"/>
  <c r="I91" i="5"/>
  <c r="B91" i="5"/>
  <c r="AD85" i="5"/>
  <c r="AD83" i="5"/>
  <c r="AD80" i="5"/>
  <c r="AP79" i="5"/>
  <c r="AM79" i="5"/>
  <c r="AH79" i="5"/>
  <c r="AD75" i="5"/>
  <c r="AH73" i="5"/>
  <c r="AD73" i="5"/>
  <c r="AO71" i="5"/>
  <c r="AD71" i="5"/>
  <c r="AN64" i="5"/>
  <c r="AE64" i="5"/>
  <c r="AA64" i="5"/>
  <c r="W64" i="5"/>
  <c r="S64" i="5"/>
  <c r="R64" i="5"/>
  <c r="Q64" i="5"/>
  <c r="O64" i="5"/>
  <c r="N64" i="5"/>
  <c r="M64" i="5"/>
  <c r="L64" i="5"/>
  <c r="K64" i="5"/>
  <c r="J64" i="5"/>
  <c r="I64" i="5"/>
  <c r="B64" i="5"/>
  <c r="AE63" i="5"/>
  <c r="AA63" i="5"/>
  <c r="W63" i="5"/>
  <c r="S63" i="5"/>
  <c r="R63" i="5"/>
  <c r="Q63" i="5"/>
  <c r="O63" i="5"/>
  <c r="N63" i="5"/>
  <c r="M63" i="5"/>
  <c r="L63" i="5"/>
  <c r="K63" i="5"/>
  <c r="J63" i="5"/>
  <c r="I63" i="5"/>
  <c r="B63" i="5"/>
  <c r="AJ62" i="5"/>
  <c r="AG62" i="5"/>
  <c r="AE62" i="5"/>
  <c r="AA62" i="5"/>
  <c r="W62" i="5"/>
  <c r="S62" i="5"/>
  <c r="R62" i="5"/>
  <c r="Q62" i="5"/>
  <c r="O62" i="5"/>
  <c r="N62" i="5"/>
  <c r="M62" i="5"/>
  <c r="L62" i="5"/>
  <c r="K62" i="5"/>
  <c r="J62" i="5"/>
  <c r="I62" i="5"/>
  <c r="B62" i="5"/>
  <c r="AN61" i="5"/>
  <c r="AJ61" i="5"/>
  <c r="AG61" i="5"/>
  <c r="AE61" i="5"/>
  <c r="AA61" i="5"/>
  <c r="W61" i="5"/>
  <c r="S61" i="5"/>
  <c r="R61" i="5"/>
  <c r="Q61" i="5"/>
  <c r="O61" i="5"/>
  <c r="N61" i="5"/>
  <c r="M61" i="5"/>
  <c r="L61" i="5"/>
  <c r="K61" i="5"/>
  <c r="J61" i="5"/>
  <c r="I61" i="5"/>
  <c r="B61" i="5"/>
  <c r="AJ60" i="5"/>
  <c r="AG60" i="5"/>
  <c r="AE60" i="5"/>
  <c r="AA60" i="5"/>
  <c r="W60" i="5"/>
  <c r="S60" i="5"/>
  <c r="R60" i="5"/>
  <c r="Q60" i="5"/>
  <c r="O60" i="5"/>
  <c r="N60" i="5"/>
  <c r="M60" i="5"/>
  <c r="L60" i="5"/>
  <c r="K60" i="5"/>
  <c r="J60" i="5"/>
  <c r="I60" i="5"/>
  <c r="B60" i="5"/>
  <c r="AN59" i="5"/>
  <c r="AG59" i="5"/>
  <c r="AE59" i="5"/>
  <c r="AA59" i="5"/>
  <c r="W59" i="5"/>
  <c r="S59" i="5"/>
  <c r="R59" i="5"/>
  <c r="Q59" i="5"/>
  <c r="O59" i="5"/>
  <c r="N59" i="5"/>
  <c r="M59" i="5"/>
  <c r="L59" i="5"/>
  <c r="K59" i="5"/>
  <c r="J59" i="5"/>
  <c r="I59" i="5"/>
  <c r="B59" i="5"/>
  <c r="AN58" i="5"/>
  <c r="AJ58" i="5"/>
  <c r="AG58" i="5"/>
  <c r="AE58" i="5"/>
  <c r="AA58" i="5"/>
  <c r="W58" i="5"/>
  <c r="S58" i="5"/>
  <c r="R58" i="5"/>
  <c r="Q58" i="5"/>
  <c r="O58" i="5"/>
  <c r="N58" i="5"/>
  <c r="M58" i="5"/>
  <c r="L58" i="5"/>
  <c r="K58" i="5"/>
  <c r="J58" i="5"/>
  <c r="I58" i="5"/>
  <c r="B58" i="5"/>
  <c r="AN57" i="5"/>
  <c r="AJ57" i="5"/>
  <c r="AE57" i="5"/>
  <c r="AA57" i="5"/>
  <c r="W57" i="5"/>
  <c r="S57" i="5"/>
  <c r="R57" i="5"/>
  <c r="Q57" i="5"/>
  <c r="O57" i="5"/>
  <c r="N57" i="5"/>
  <c r="M57" i="5"/>
  <c r="L57" i="5"/>
  <c r="K57" i="5"/>
  <c r="J57" i="5"/>
  <c r="I57" i="5"/>
  <c r="B57" i="5"/>
  <c r="AN56" i="5"/>
  <c r="AE56" i="5"/>
  <c r="AA56" i="5"/>
  <c r="W56" i="5"/>
  <c r="S56" i="5"/>
  <c r="R56" i="5"/>
  <c r="Q56" i="5"/>
  <c r="O56" i="5"/>
  <c r="N56" i="5"/>
  <c r="M56" i="5"/>
  <c r="L56" i="5"/>
  <c r="K56" i="5"/>
  <c r="J56" i="5"/>
  <c r="I56" i="5"/>
  <c r="B56" i="5"/>
  <c r="AE55" i="5"/>
  <c r="AA55" i="5"/>
  <c r="W55" i="5"/>
  <c r="S55" i="5"/>
  <c r="R55" i="5"/>
  <c r="Q55" i="5"/>
  <c r="O55" i="5"/>
  <c r="N55" i="5"/>
  <c r="M55" i="5"/>
  <c r="L55" i="5"/>
  <c r="K55" i="5"/>
  <c r="J55" i="5"/>
  <c r="I55" i="5"/>
  <c r="B55" i="5"/>
  <c r="AG54" i="5"/>
  <c r="AE54" i="5"/>
  <c r="AA54" i="5"/>
  <c r="W54" i="5"/>
  <c r="S54" i="5"/>
  <c r="R54" i="5"/>
  <c r="Q54" i="5"/>
  <c r="O54" i="5"/>
  <c r="N54" i="5"/>
  <c r="M54" i="5"/>
  <c r="L54" i="5"/>
  <c r="K54" i="5"/>
  <c r="J54" i="5"/>
  <c r="I54" i="5"/>
  <c r="B54" i="5"/>
  <c r="AN53" i="5"/>
  <c r="AE53" i="5"/>
  <c r="AN65" i="5" s="1"/>
  <c r="AA53" i="5"/>
  <c r="W53" i="5"/>
  <c r="S53" i="5"/>
  <c r="R53" i="5"/>
  <c r="Q53" i="5"/>
  <c r="O53" i="5"/>
  <c r="N53" i="5"/>
  <c r="M53" i="5"/>
  <c r="L53" i="5"/>
  <c r="K53" i="5"/>
  <c r="J53" i="5"/>
  <c r="I53" i="5"/>
  <c r="B53" i="5"/>
  <c r="AD47" i="5"/>
  <c r="AD45" i="5"/>
  <c r="AD42" i="5"/>
  <c r="AP41" i="5"/>
  <c r="AM41" i="5"/>
  <c r="AH41" i="5"/>
  <c r="AD37" i="5"/>
  <c r="AH35" i="5"/>
  <c r="AD35" i="5"/>
  <c r="AO33" i="5"/>
  <c r="AD33" i="5"/>
  <c r="K12" i="2"/>
  <c r="AN18" i="5" s="1"/>
  <c r="I12" i="2"/>
  <c r="J12" i="2" s="1"/>
  <c r="AJ18" i="5" s="1"/>
  <c r="K11" i="2"/>
  <c r="AN17" i="5" s="1"/>
  <c r="I11" i="2"/>
  <c r="AG17" i="5" s="1"/>
  <c r="K16" i="2"/>
  <c r="AN22" i="5" s="1"/>
  <c r="I16" i="2"/>
  <c r="J16" i="2" s="1"/>
  <c r="AJ22" i="5" s="1"/>
  <c r="K15" i="2"/>
  <c r="AN21" i="5" s="1"/>
  <c r="I15" i="2"/>
  <c r="AG21" i="5" s="1"/>
  <c r="K14" i="2"/>
  <c r="AN20" i="5" s="1"/>
  <c r="I14" i="2"/>
  <c r="J14" i="2" s="1"/>
  <c r="AJ20" i="5" s="1"/>
  <c r="K13" i="2"/>
  <c r="AN19" i="5" s="1"/>
  <c r="I13" i="2"/>
  <c r="J13" i="2" s="1"/>
  <c r="AJ19" i="5" s="1"/>
  <c r="K18" i="2"/>
  <c r="AN24" i="5" s="1"/>
  <c r="I18" i="2"/>
  <c r="J18" i="2" s="1"/>
  <c r="AJ24" i="5" s="1"/>
  <c r="K17" i="2"/>
  <c r="AN23" i="5" s="1"/>
  <c r="I17" i="2"/>
  <c r="J17" i="2" s="1"/>
  <c r="AJ23" i="5" s="1"/>
  <c r="K20" i="2"/>
  <c r="AN26" i="5" s="1"/>
  <c r="I20" i="2"/>
  <c r="J20" i="2" s="1"/>
  <c r="AJ26" i="5" s="1"/>
  <c r="K19" i="2"/>
  <c r="AN25" i="5" s="1"/>
  <c r="I19" i="2"/>
  <c r="J19" i="2" s="1"/>
  <c r="AJ25" i="5" s="1"/>
  <c r="AN16" i="5"/>
  <c r="AA26" i="5"/>
  <c r="AA25" i="5"/>
  <c r="AA24" i="5"/>
  <c r="AA23" i="5"/>
  <c r="AA22" i="5"/>
  <c r="AA21" i="5"/>
  <c r="AA20" i="5"/>
  <c r="AA19" i="5"/>
  <c r="AA18" i="5"/>
  <c r="AA17" i="5"/>
  <c r="AA16" i="5"/>
  <c r="W26" i="5"/>
  <c r="W25" i="5"/>
  <c r="W24" i="5"/>
  <c r="W23" i="5"/>
  <c r="W22" i="5"/>
  <c r="W21" i="5"/>
  <c r="W20" i="5"/>
  <c r="W19" i="5"/>
  <c r="W18" i="5"/>
  <c r="W17" i="5"/>
  <c r="W16" i="5"/>
  <c r="W15" i="5"/>
  <c r="AA15" i="5"/>
  <c r="AG23" i="5"/>
  <c r="AG22" i="5"/>
  <c r="AG20" i="5"/>
  <c r="AG18" i="5"/>
  <c r="AG16" i="5"/>
  <c r="AE26" i="5"/>
  <c r="AE25" i="5"/>
  <c r="AE24" i="5"/>
  <c r="AE23" i="5"/>
  <c r="AE22" i="5"/>
  <c r="AE21" i="5"/>
  <c r="AE20" i="5"/>
  <c r="AE19" i="5"/>
  <c r="AE18" i="5"/>
  <c r="AE17" i="5"/>
  <c r="AE16" i="5"/>
  <c r="AE15" i="5"/>
  <c r="AN28" i="5" s="1"/>
  <c r="S26" i="5"/>
  <c r="S25" i="5"/>
  <c r="S24" i="5"/>
  <c r="S23" i="5"/>
  <c r="S22" i="5"/>
  <c r="S21" i="5"/>
  <c r="S20" i="5"/>
  <c r="S19" i="5"/>
  <c r="S18" i="5"/>
  <c r="S17" i="5"/>
  <c r="S16" i="5"/>
  <c r="S15" i="5"/>
  <c r="R26" i="5"/>
  <c r="Q26" i="5"/>
  <c r="R25" i="5"/>
  <c r="Q25" i="5"/>
  <c r="R24" i="5"/>
  <c r="Q24" i="5"/>
  <c r="R23" i="5"/>
  <c r="Q23" i="5"/>
  <c r="R22" i="5"/>
  <c r="Q22" i="5"/>
  <c r="R21" i="5"/>
  <c r="Q21" i="5"/>
  <c r="R20" i="5"/>
  <c r="Q20" i="5"/>
  <c r="R19" i="5"/>
  <c r="Q19" i="5"/>
  <c r="R18" i="5"/>
  <c r="Q18" i="5"/>
  <c r="R17" i="5"/>
  <c r="Q17" i="5"/>
  <c r="R16" i="5"/>
  <c r="Q16" i="5"/>
  <c r="R15" i="5"/>
  <c r="Q15" i="5"/>
  <c r="O26" i="5"/>
  <c r="N26" i="5"/>
  <c r="M26" i="5"/>
  <c r="L26" i="5"/>
  <c r="K26" i="5"/>
  <c r="J26" i="5"/>
  <c r="I26" i="5"/>
  <c r="O25" i="5"/>
  <c r="N25" i="5"/>
  <c r="M25" i="5"/>
  <c r="L25" i="5"/>
  <c r="K25" i="5"/>
  <c r="J25" i="5"/>
  <c r="I25" i="5"/>
  <c r="O24" i="5"/>
  <c r="N24" i="5"/>
  <c r="M24" i="5"/>
  <c r="L24" i="5"/>
  <c r="K24" i="5"/>
  <c r="J24" i="5"/>
  <c r="I24" i="5"/>
  <c r="O23" i="5"/>
  <c r="N23" i="5"/>
  <c r="M23" i="5"/>
  <c r="L23" i="5"/>
  <c r="K23" i="5"/>
  <c r="J23" i="5"/>
  <c r="I23" i="5"/>
  <c r="O22" i="5"/>
  <c r="N22" i="5"/>
  <c r="M22" i="5"/>
  <c r="L22" i="5"/>
  <c r="K22" i="5"/>
  <c r="J22" i="5"/>
  <c r="I22" i="5"/>
  <c r="O21" i="5"/>
  <c r="N21" i="5"/>
  <c r="M21" i="5"/>
  <c r="L21" i="5"/>
  <c r="K21" i="5"/>
  <c r="J21" i="5"/>
  <c r="I21" i="5"/>
  <c r="O20" i="5"/>
  <c r="N20" i="5"/>
  <c r="M20" i="5"/>
  <c r="L20" i="5"/>
  <c r="K20" i="5"/>
  <c r="J20" i="5"/>
  <c r="I20" i="5"/>
  <c r="O19" i="5"/>
  <c r="N19" i="5"/>
  <c r="M19" i="5"/>
  <c r="L19" i="5"/>
  <c r="K19" i="5"/>
  <c r="J19" i="5"/>
  <c r="I19" i="5"/>
  <c r="O18" i="5"/>
  <c r="N18" i="5"/>
  <c r="M18" i="5"/>
  <c r="L18" i="5"/>
  <c r="K18" i="5"/>
  <c r="J18" i="5"/>
  <c r="I18" i="5"/>
  <c r="O17" i="5"/>
  <c r="N17" i="5"/>
  <c r="M17" i="5"/>
  <c r="L17" i="5"/>
  <c r="K17" i="5"/>
  <c r="J17" i="5"/>
  <c r="I17" i="5"/>
  <c r="O16" i="5"/>
  <c r="N16" i="5"/>
  <c r="M16" i="5"/>
  <c r="L16" i="5"/>
  <c r="K16" i="5"/>
  <c r="J16" i="5"/>
  <c r="I16" i="5"/>
  <c r="O15" i="5"/>
  <c r="N15" i="5"/>
  <c r="M15" i="5"/>
  <c r="L15" i="5"/>
  <c r="K15" i="5"/>
  <c r="J15" i="5"/>
  <c r="I15" i="5"/>
  <c r="AD9" i="5"/>
  <c r="AD7" i="5"/>
  <c r="AP3" i="5"/>
  <c r="AM3" i="5"/>
  <c r="AH3" i="5"/>
  <c r="AD4" i="5"/>
  <c r="B26" i="5"/>
  <c r="B25" i="5"/>
  <c r="B24" i="5"/>
  <c r="B23" i="5"/>
  <c r="B22" i="5"/>
  <c r="B21" i="5"/>
  <c r="B20" i="5"/>
  <c r="B19" i="5"/>
  <c r="B18" i="5"/>
  <c r="B17" i="5"/>
  <c r="B16" i="5"/>
  <c r="B15" i="5"/>
  <c r="K10" i="2"/>
  <c r="AN54" i="5" s="1"/>
  <c r="J10" i="2"/>
  <c r="AJ92" i="5" s="1"/>
  <c r="K9" i="2"/>
  <c r="AN15" i="5" s="1"/>
  <c r="AN98" i="5" l="1"/>
  <c r="AN92" i="5"/>
  <c r="AN101" i="5"/>
  <c r="AJ102" i="5"/>
  <c r="AN94" i="5"/>
  <c r="AG96" i="5"/>
  <c r="AN102" i="5"/>
  <c r="AN93" i="5"/>
  <c r="AJ94" i="5"/>
  <c r="AJ95" i="5"/>
  <c r="AG55" i="5"/>
  <c r="AG97" i="5"/>
  <c r="AG56" i="5"/>
  <c r="AJ63" i="5"/>
  <c r="AN96" i="5"/>
  <c r="AN100" i="5"/>
  <c r="AJ101" i="5"/>
  <c r="AG95" i="5"/>
  <c r="AN60" i="5"/>
  <c r="AG26" i="5"/>
  <c r="AG63" i="5"/>
  <c r="AN95" i="5"/>
  <c r="AJ96" i="5"/>
  <c r="AN62" i="5"/>
  <c r="AG64" i="5"/>
  <c r="AN55" i="5"/>
  <c r="AJ56" i="5"/>
  <c r="AG57" i="5"/>
  <c r="AN63" i="5"/>
  <c r="AJ64" i="5"/>
  <c r="AN97" i="5"/>
  <c r="AJ98" i="5"/>
  <c r="AG99" i="5"/>
  <c r="AG93" i="5"/>
  <c r="AN99" i="5"/>
  <c r="AJ100" i="5"/>
  <c r="AG101" i="5"/>
  <c r="W105" i="5"/>
  <c r="S105" i="5"/>
  <c r="AJ54" i="5"/>
  <c r="AJ16" i="5"/>
  <c r="AN103" i="5"/>
  <c r="AG15" i="5"/>
  <c r="AG91" i="5"/>
  <c r="AG105" i="5" s="1"/>
  <c r="S104" i="5"/>
  <c r="AA105" i="5"/>
  <c r="W104" i="5"/>
  <c r="S103" i="5"/>
  <c r="AA104" i="5"/>
  <c r="AJ28" i="5"/>
  <c r="W103" i="5"/>
  <c r="AG104" i="5"/>
  <c r="AN105" i="5"/>
  <c r="S67" i="5"/>
  <c r="AA103" i="5"/>
  <c r="AJ104" i="5"/>
  <c r="AG67" i="5"/>
  <c r="W67" i="5"/>
  <c r="AN66" i="5"/>
  <c r="AG103" i="5"/>
  <c r="W29" i="5"/>
  <c r="AA67" i="5"/>
  <c r="AA29" i="5"/>
  <c r="W28" i="5"/>
  <c r="AG29" i="5"/>
  <c r="S65" i="5"/>
  <c r="AA66" i="5"/>
  <c r="S29" i="5"/>
  <c r="AN27" i="5"/>
  <c r="S66" i="5"/>
  <c r="S27" i="5"/>
  <c r="AA28" i="5"/>
  <c r="W65" i="5"/>
  <c r="AG66" i="5"/>
  <c r="AN67" i="5"/>
  <c r="W66" i="5"/>
  <c r="W27" i="5"/>
  <c r="AN29" i="5"/>
  <c r="AA65" i="5"/>
  <c r="AJ66" i="5"/>
  <c r="S28" i="5"/>
  <c r="AA27" i="5"/>
  <c r="AG65" i="5"/>
  <c r="AG24" i="5"/>
  <c r="AG19" i="5"/>
  <c r="AG27" i="5" s="1"/>
  <c r="J11" i="2"/>
  <c r="J15" i="2"/>
  <c r="AG25" i="5"/>
  <c r="AG28" i="5" s="1"/>
  <c r="AJ21" i="5" l="1"/>
  <c r="AJ97" i="5"/>
  <c r="AJ59" i="5"/>
  <c r="AJ17" i="5"/>
  <c r="AJ55" i="5"/>
  <c r="AJ93" i="5"/>
  <c r="AA106" i="5"/>
  <c r="AN106" i="5"/>
  <c r="AG106" i="5"/>
  <c r="S106" i="5"/>
  <c r="AN68" i="5"/>
  <c r="W68" i="5"/>
  <c r="S68" i="5"/>
  <c r="W106" i="5"/>
  <c r="AA68" i="5"/>
  <c r="AG68" i="5"/>
  <c r="AA30" i="5"/>
  <c r="AG30" i="5"/>
  <c r="AN30" i="5"/>
  <c r="W30" i="5"/>
  <c r="S30" i="5"/>
  <c r="AJ91" i="5" l="1"/>
  <c r="AJ15" i="5"/>
  <c r="AJ53" i="5"/>
  <c r="AJ103" i="5" l="1"/>
  <c r="AJ105" i="5"/>
  <c r="AJ65" i="5"/>
  <c r="AJ67" i="5"/>
  <c r="AJ27" i="5"/>
  <c r="AJ29" i="5"/>
  <c r="AJ68" i="5" l="1"/>
  <c r="AJ30" i="5"/>
  <c r="I8" i="5" s="1"/>
  <c r="AJ106" i="5"/>
  <c r="I46" i="5" l="1"/>
  <c r="I84" i="5"/>
</calcChain>
</file>

<file path=xl/sharedStrings.xml><?xml version="1.0" encoding="utf-8"?>
<sst xmlns="http://schemas.openxmlformats.org/spreadsheetml/2006/main" count="158" uniqueCount="46">
  <si>
    <t>入力用フォームです</t>
    <rPh sb="0" eb="2">
      <t xml:space="preserve">ニュウリョク </t>
    </rPh>
    <rPh sb="2" eb="3">
      <t xml:space="preserve">ヨウ </t>
    </rPh>
    <phoneticPr fontId="1"/>
  </si>
  <si>
    <t>請求日（yyyy/mm/ddで入力）</t>
    <rPh sb="0" eb="3">
      <t xml:space="preserve">セイキュウビ </t>
    </rPh>
    <rPh sb="15" eb="17">
      <t xml:space="preserve">ニュウリョク </t>
    </rPh>
    <phoneticPr fontId="1"/>
  </si>
  <si>
    <t>振込先銀行名</t>
    <rPh sb="0" eb="3">
      <t xml:space="preserve">フリコミサキ </t>
    </rPh>
    <rPh sb="3" eb="6">
      <t xml:space="preserve">ギンコウメイ </t>
    </rPh>
    <phoneticPr fontId="1"/>
  </si>
  <si>
    <t>振込先支店名</t>
    <rPh sb="0" eb="3">
      <t xml:space="preserve">フリコミサキ </t>
    </rPh>
    <rPh sb="3" eb="6">
      <t xml:space="preserve">シテンメイ </t>
    </rPh>
    <phoneticPr fontId="1"/>
  </si>
  <si>
    <t>支店名</t>
    <rPh sb="0" eb="3">
      <t xml:space="preserve">シテンメイ </t>
    </rPh>
    <phoneticPr fontId="1"/>
  </si>
  <si>
    <t>貴社名</t>
    <rPh sb="0" eb="3">
      <t xml:space="preserve">キシャメイ </t>
    </rPh>
    <phoneticPr fontId="1"/>
  </si>
  <si>
    <t>貴社住所</t>
    <rPh sb="0" eb="2">
      <t xml:space="preserve">キシャ </t>
    </rPh>
    <rPh sb="2" eb="4">
      <t xml:space="preserve">ジュウショ </t>
    </rPh>
    <phoneticPr fontId="1"/>
  </si>
  <si>
    <t>振込先口座番号</t>
    <rPh sb="0" eb="1">
      <t xml:space="preserve">フリコミサキ </t>
    </rPh>
    <rPh sb="3" eb="7">
      <t xml:space="preserve">コウザバンゴウ </t>
    </rPh>
    <phoneticPr fontId="1"/>
  </si>
  <si>
    <t>登録番号（※頭のTを除く13桁の数字）</t>
    <rPh sb="0" eb="2">
      <t xml:space="preserve">トウロク </t>
    </rPh>
    <rPh sb="2" eb="4">
      <t xml:space="preserve">バンゴウ </t>
    </rPh>
    <phoneticPr fontId="1"/>
  </si>
  <si>
    <t>貴社電話番号</t>
    <rPh sb="0" eb="1">
      <t xml:space="preserve">キシャ </t>
    </rPh>
    <rPh sb="2" eb="4">
      <t xml:space="preserve">デンワ </t>
    </rPh>
    <rPh sb="4" eb="6">
      <t xml:space="preserve">バンゴウ </t>
    </rPh>
    <phoneticPr fontId="1"/>
  </si>
  <si>
    <t>口座名義人</t>
    <rPh sb="0" eb="5">
      <t xml:space="preserve">コウザメイギニｎ </t>
    </rPh>
    <phoneticPr fontId="1"/>
  </si>
  <si>
    <t>NO</t>
    <phoneticPr fontId="1"/>
  </si>
  <si>
    <t>現場名</t>
    <rPh sb="0" eb="2">
      <t xml:space="preserve">ゲンバ </t>
    </rPh>
    <rPh sb="2" eb="3">
      <t xml:space="preserve">メイ </t>
    </rPh>
    <phoneticPr fontId="1"/>
  </si>
  <si>
    <t>注文番号</t>
    <rPh sb="0" eb="4">
      <t xml:space="preserve">チュウモンバンゴウ </t>
    </rPh>
    <phoneticPr fontId="1"/>
  </si>
  <si>
    <t>契約金額（税抜）</t>
    <rPh sb="0" eb="2">
      <t xml:space="preserve">ケイヤク </t>
    </rPh>
    <rPh sb="2" eb="4">
      <t xml:space="preserve">キンガク </t>
    </rPh>
    <rPh sb="5" eb="7">
      <t xml:space="preserve">ゼイヌキ </t>
    </rPh>
    <phoneticPr fontId="1"/>
  </si>
  <si>
    <t>既受金額（税抜）</t>
    <rPh sb="0" eb="1">
      <t xml:space="preserve">キウケ </t>
    </rPh>
    <rPh sb="1" eb="2">
      <t xml:space="preserve">ウケ </t>
    </rPh>
    <rPh sb="2" eb="4">
      <t xml:space="preserve">キンガク </t>
    </rPh>
    <rPh sb="5" eb="7">
      <t xml:space="preserve">ゼイヌキ </t>
    </rPh>
    <phoneticPr fontId="1"/>
  </si>
  <si>
    <t>今回請求額</t>
    <rPh sb="0" eb="2">
      <t xml:space="preserve">コンカイ </t>
    </rPh>
    <rPh sb="2" eb="5">
      <t xml:space="preserve">セイキュウガク </t>
    </rPh>
    <phoneticPr fontId="1"/>
  </si>
  <si>
    <t>消費税</t>
    <rPh sb="0" eb="3">
      <t xml:space="preserve">ショウヒゼイ </t>
    </rPh>
    <phoneticPr fontId="1"/>
  </si>
  <si>
    <t>合計</t>
    <rPh sb="0" eb="2">
      <t xml:space="preserve">ゴウケイ </t>
    </rPh>
    <phoneticPr fontId="1"/>
  </si>
  <si>
    <t>残額（税抜）</t>
    <rPh sb="0" eb="2">
      <t xml:space="preserve">ザンガク </t>
    </rPh>
    <rPh sb="3" eb="5">
      <t xml:space="preserve">ゼイヌキ </t>
    </rPh>
    <phoneticPr fontId="1"/>
  </si>
  <si>
    <t>7桁</t>
    <rPh sb="1" eb="2">
      <t xml:space="preserve">ケタ </t>
    </rPh>
    <phoneticPr fontId="1"/>
  </si>
  <si>
    <t>2桁</t>
    <rPh sb="1" eb="2">
      <t xml:space="preserve">ケタ </t>
    </rPh>
    <phoneticPr fontId="1"/>
  </si>
  <si>
    <t>年</t>
    <rPh sb="0" eb="1">
      <t xml:space="preserve">ネン </t>
    </rPh>
    <phoneticPr fontId="1"/>
  </si>
  <si>
    <t>月</t>
    <rPh sb="0" eb="1">
      <t xml:space="preserve">ツキ </t>
    </rPh>
    <phoneticPr fontId="1"/>
  </si>
  <si>
    <t>日 締</t>
    <rPh sb="0" eb="1">
      <t xml:space="preserve">ニチ </t>
    </rPh>
    <rPh sb="2" eb="3">
      <t xml:space="preserve">シメ </t>
    </rPh>
    <phoneticPr fontId="1"/>
  </si>
  <si>
    <t>住所</t>
    <rPh sb="0" eb="2">
      <t xml:space="preserve">ジュウショ </t>
    </rPh>
    <phoneticPr fontId="1"/>
  </si>
  <si>
    <t>請求合計金額（税込）</t>
    <rPh sb="0" eb="2">
      <t xml:space="preserve">セイキュウ </t>
    </rPh>
    <rPh sb="2" eb="4">
      <t xml:space="preserve">ゴウケイ </t>
    </rPh>
    <rPh sb="4" eb="6">
      <t xml:space="preserve">キンガク </t>
    </rPh>
    <rPh sb="7" eb="9">
      <t xml:space="preserve">ゼイコミ </t>
    </rPh>
    <phoneticPr fontId="1"/>
  </si>
  <si>
    <t>電話番号</t>
    <rPh sb="0" eb="2">
      <t xml:space="preserve">デンワ </t>
    </rPh>
    <rPh sb="2" eb="4">
      <t xml:space="preserve">バンゴウ </t>
    </rPh>
    <phoneticPr fontId="1"/>
  </si>
  <si>
    <t>登録番号</t>
    <rPh sb="0" eb="2">
      <t xml:space="preserve">トウロク </t>
    </rPh>
    <rPh sb="2" eb="4">
      <t xml:space="preserve">バンゴウ </t>
    </rPh>
    <phoneticPr fontId="1"/>
  </si>
  <si>
    <t>T</t>
    <phoneticPr fontId="1"/>
  </si>
  <si>
    <t>確認</t>
    <rPh sb="0" eb="2">
      <t xml:space="preserve">カクニｎ </t>
    </rPh>
    <phoneticPr fontId="1"/>
  </si>
  <si>
    <t>-</t>
    <phoneticPr fontId="1"/>
  </si>
  <si>
    <t>合　計</t>
    <rPh sb="0" eb="3">
      <t xml:space="preserve">ゴウケイ </t>
    </rPh>
    <phoneticPr fontId="1"/>
  </si>
  <si>
    <t>●取引業者様へのお願い</t>
    <rPh sb="1" eb="3">
      <t xml:space="preserve">トリヒキ </t>
    </rPh>
    <rPh sb="3" eb="5">
      <t xml:space="preserve">ギョウシャ </t>
    </rPh>
    <rPh sb="5" eb="6">
      <t xml:space="preserve">サマ </t>
    </rPh>
    <phoneticPr fontId="1"/>
  </si>
  <si>
    <t>■ 注文番号は必ず記入してください。</t>
    <rPh sb="2" eb="6">
      <t>チュウモｎ</t>
    </rPh>
    <rPh sb="7" eb="8">
      <t xml:space="preserve">カナラズ </t>
    </rPh>
    <rPh sb="9" eb="11">
      <t xml:space="preserve">キニュウ </t>
    </rPh>
    <phoneticPr fontId="1"/>
  </si>
  <si>
    <t>振込先</t>
    <rPh sb="0" eb="3">
      <t xml:space="preserve">フリコミサキ </t>
    </rPh>
    <phoneticPr fontId="1"/>
  </si>
  <si>
    <t>■ 請求締日：毎月20日、25日必着です。
（遅れた場合、翌月の支払いとなります。）</t>
    <rPh sb="2" eb="6">
      <t xml:space="preserve">セイキュウシメビ </t>
    </rPh>
    <rPh sb="7" eb="9">
      <t xml:space="preserve">マイツキ </t>
    </rPh>
    <rPh sb="11" eb="12">
      <t xml:space="preserve">ニチ </t>
    </rPh>
    <rPh sb="15" eb="16">
      <t xml:space="preserve">ニチ </t>
    </rPh>
    <rPh sb="16" eb="18">
      <t xml:space="preserve">ヒッチャク </t>
    </rPh>
    <rPh sb="22" eb="23">
      <t xml:space="preserve">オクレタ </t>
    </rPh>
    <rPh sb="25" eb="27">
      <t xml:space="preserve">バアイ </t>
    </rPh>
    <rPh sb="28" eb="30">
      <t xml:space="preserve">ヨクゲツ </t>
    </rPh>
    <rPh sb="31" eb="33">
      <t xml:space="preserve">シハライ </t>
    </rPh>
    <phoneticPr fontId="1"/>
  </si>
  <si>
    <t>口座番号</t>
    <rPh sb="0" eb="2">
      <t xml:space="preserve">コウザ </t>
    </rPh>
    <rPh sb="2" eb="4">
      <t xml:space="preserve">バンゴウ </t>
    </rPh>
    <phoneticPr fontId="1"/>
  </si>
  <si>
    <t>※ その他：本請求書に御社請求内訳書を添付してください。</t>
    <rPh sb="6" eb="10">
      <t xml:space="preserve">ホンセイキュウショ </t>
    </rPh>
    <rPh sb="11" eb="13">
      <t xml:space="preserve">オンシャノ </t>
    </rPh>
    <rPh sb="13" eb="15">
      <t xml:space="preserve">セイキュウショ </t>
    </rPh>
    <rPh sb="15" eb="18">
      <t xml:space="preserve">ウチワケショ </t>
    </rPh>
    <rPh sb="19" eb="21">
      <t xml:space="preserve">テンプ </t>
    </rPh>
    <phoneticPr fontId="1"/>
  </si>
  <si>
    <t>口座名義</t>
    <rPh sb="0" eb="1">
      <t xml:space="preserve">コウザ </t>
    </rPh>
    <rPh sb="2" eb="4">
      <t xml:space="preserve">メイギ </t>
    </rPh>
    <phoneticPr fontId="1"/>
  </si>
  <si>
    <t>税率</t>
    <rPh sb="0" eb="2">
      <t>ゼイリツ</t>
    </rPh>
    <phoneticPr fontId="1"/>
  </si>
  <si>
    <t>非課税</t>
    <rPh sb="0" eb="3">
      <t>ヒカゼイ</t>
    </rPh>
    <phoneticPr fontId="1"/>
  </si>
  <si>
    <t>10%対象　小計</t>
    <rPh sb="3" eb="5">
      <t>タイショウ</t>
    </rPh>
    <rPh sb="6" eb="8">
      <t>ショウケイ</t>
    </rPh>
    <phoneticPr fontId="1"/>
  </si>
  <si>
    <t>8%対象　小計</t>
    <rPh sb="2" eb="4">
      <t>タイショウ</t>
    </rPh>
    <phoneticPr fontId="1"/>
  </si>
  <si>
    <t>非課税対象　小計</t>
    <rPh sb="0" eb="5">
      <t>ヒカゼイタイショウ</t>
    </rPh>
    <phoneticPr fontId="1"/>
  </si>
  <si>
    <t>株式会社 加藤設備 御中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</si>
</sst>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yyyy&quot;年&quot;m&quot;月&quot;d&quot;日&quot;;@"/>
    <numFmt numFmtId="177" formatCode="&quot;¥&quot;#,##0_);[Red]\(&quot;¥&quot;#,##0\)"/>
    <numFmt numFmtId="178" formatCode="yyyy"/>
    <numFmt numFmtId="179" formatCode="m"/>
    <numFmt numFmtId="180" formatCode="d"/>
  </numFmts>
  <fonts count="3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48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b/>
      <sz val="18"/>
      <color theme="0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36"/>
      <color theme="0"/>
      <name val="ＭＳ Ｐ明朝"/>
      <family val="1"/>
      <charset val="128"/>
    </font>
    <font>
      <sz val="12"/>
      <color theme="0"/>
      <name val="游ゴシック"/>
      <family val="2"/>
      <charset val="128"/>
      <scheme val="minor"/>
    </font>
    <font>
      <b/>
      <sz val="2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12"/>
      <color theme="0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48"/>
      <color theme="1"/>
      <name val="ＭＳ Ｐ明朝"/>
      <family val="1"/>
      <charset val="128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4"/>
      <color theme="0"/>
      <name val="ＭＳ Ｐ明朝"/>
      <family val="1"/>
      <charset val="128"/>
    </font>
    <font>
      <b/>
      <sz val="20"/>
      <color theme="0"/>
      <name val="ＭＳ Ｐ明朝"/>
      <family val="1"/>
      <charset val="128"/>
    </font>
    <font>
      <b/>
      <sz val="26"/>
      <color rgb="FFFF0000"/>
      <name val="游ゴシック"/>
      <family val="3"/>
      <charset val="128"/>
      <scheme val="minor"/>
    </font>
    <font>
      <sz val="72"/>
      <color theme="1"/>
      <name val="ＭＳ Ｐ明朝"/>
      <family val="1"/>
      <charset val="128"/>
    </font>
    <font>
      <b/>
      <sz val="72"/>
      <color theme="1"/>
      <name val="ＭＳ Ｐ明朝"/>
      <family val="1"/>
      <charset val="128"/>
    </font>
    <font>
      <b/>
      <sz val="66"/>
      <color theme="1"/>
      <name val="ＭＳ Ｐ明朝"/>
      <family val="1"/>
      <charset val="128"/>
    </font>
    <font>
      <sz val="52"/>
      <color theme="1"/>
      <name val="ＭＳ Ｐ明朝"/>
      <family val="1"/>
      <charset val="128"/>
    </font>
    <font>
      <b/>
      <sz val="28"/>
      <color theme="0"/>
      <name val="ＭＳ Ｐ明朝"/>
      <family val="1"/>
      <charset val="128"/>
    </font>
    <font>
      <sz val="4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6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5" fontId="2" fillId="0" borderId="5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8" fillId="0" borderId="0" xfId="0" applyFont="1" applyAlignment="1"/>
    <xf numFmtId="9" fontId="0" fillId="0" borderId="0" xfId="0" applyNumberFormat="1">
      <alignment vertical="center"/>
    </xf>
    <xf numFmtId="9" fontId="2" fillId="0" borderId="5" xfId="0" applyNumberFormat="1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5" fontId="2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>
      <alignment horizontal="center" vertical="center"/>
    </xf>
    <xf numFmtId="0" fontId="20" fillId="0" borderId="5" xfId="0" applyFont="1" applyBorder="1" applyAlignment="1" applyProtection="1">
      <alignment horizontal="center" vertical="center"/>
      <protection locked="0"/>
    </xf>
    <xf numFmtId="176" fontId="19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5" fillId="2" borderId="32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49" fontId="21" fillId="0" borderId="5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2" fillId="0" borderId="19" xfId="0" applyFont="1" applyBorder="1" applyAlignment="1">
      <alignment wrapText="1"/>
    </xf>
    <xf numFmtId="0" fontId="3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177" fontId="28" fillId="0" borderId="0" xfId="0" applyNumberFormat="1" applyFont="1" applyAlignment="1">
      <alignment horizontal="center" shrinkToFit="1"/>
    </xf>
    <xf numFmtId="0" fontId="28" fillId="0" borderId="0" xfId="0" applyFont="1" applyAlignment="1">
      <alignment horizontal="center" shrinkToFit="1"/>
    </xf>
    <xf numFmtId="0" fontId="28" fillId="0" borderId="13" xfId="0" applyFont="1" applyBorder="1" applyAlignment="1">
      <alignment horizontal="center" shrinkToFit="1"/>
    </xf>
    <xf numFmtId="0" fontId="3" fillId="0" borderId="14" xfId="0" applyFont="1" applyBorder="1" applyAlignment="1">
      <alignment horizontal="right" vertical="center"/>
    </xf>
    <xf numFmtId="0" fontId="32" fillId="0" borderId="14" xfId="0" applyFont="1" applyBorder="1" applyAlignment="1">
      <alignment vertical="center" wrapText="1"/>
    </xf>
    <xf numFmtId="178" fontId="3" fillId="0" borderId="0" xfId="0" applyNumberFormat="1" applyFont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0" fontId="3" fillId="0" borderId="14" xfId="0" applyFont="1" applyBorder="1" applyAlignment="1">
      <alignment horizontal="right"/>
    </xf>
    <xf numFmtId="0" fontId="30" fillId="0" borderId="0" xfId="0" applyFont="1" applyAlignment="1">
      <alignment horizontal="left" wrapText="1"/>
    </xf>
    <xf numFmtId="0" fontId="30" fillId="0" borderId="14" xfId="0" applyFont="1" applyBorder="1" applyAlignment="1">
      <alignment horizontal="left" wrapText="1"/>
    </xf>
    <xf numFmtId="0" fontId="29" fillId="0" borderId="0" xfId="0" applyFont="1" applyAlignment="1">
      <alignment horizontal="left"/>
    </xf>
    <xf numFmtId="0" fontId="16" fillId="0" borderId="30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16" fillId="0" borderId="5" xfId="0" applyNumberFormat="1" applyFont="1" applyBorder="1" applyAlignment="1">
      <alignment horizontal="right" vertical="center" shrinkToFit="1"/>
    </xf>
    <xf numFmtId="177" fontId="16" fillId="0" borderId="24" xfId="0" applyNumberFormat="1" applyFont="1" applyBorder="1" applyAlignment="1">
      <alignment horizontal="right" vertical="center" shrinkToFi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177" fontId="7" fillId="0" borderId="24" xfId="0" applyNumberFormat="1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horizontal="right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7" fontId="16" fillId="0" borderId="16" xfId="0" applyNumberFormat="1" applyFont="1" applyBorder="1" applyAlignment="1">
      <alignment horizontal="right" vertical="center" shrinkToFit="1"/>
    </xf>
    <xf numFmtId="177" fontId="16" fillId="0" borderId="17" xfId="0" applyNumberFormat="1" applyFont="1" applyBorder="1" applyAlignment="1">
      <alignment horizontal="right" vertical="center" shrinkToFit="1"/>
    </xf>
    <xf numFmtId="177" fontId="16" fillId="0" borderId="18" xfId="0" applyNumberFormat="1" applyFont="1" applyBorder="1" applyAlignment="1">
      <alignment horizontal="right" vertical="center" shrinkToFit="1"/>
    </xf>
    <xf numFmtId="177" fontId="16" fillId="0" borderId="2" xfId="0" applyNumberFormat="1" applyFont="1" applyBorder="1" applyAlignment="1">
      <alignment horizontal="right" vertical="center" shrinkToFit="1"/>
    </xf>
    <xf numFmtId="0" fontId="7" fillId="0" borderId="38" xfId="0" applyFont="1" applyBorder="1" applyAlignment="1">
      <alignment horizontal="center" vertical="center" wrapText="1"/>
    </xf>
    <xf numFmtId="177" fontId="16" fillId="0" borderId="38" xfId="0" applyNumberFormat="1" applyFont="1" applyBorder="1" applyAlignment="1">
      <alignment horizontal="right" vertical="center" shrinkToFit="1"/>
    </xf>
    <xf numFmtId="177" fontId="7" fillId="0" borderId="35" xfId="0" applyNumberFormat="1" applyFont="1" applyBorder="1" applyAlignment="1">
      <alignment horizontal="right" vertical="center" shrinkToFit="1"/>
    </xf>
    <xf numFmtId="177" fontId="7" fillId="0" borderId="38" xfId="0" applyNumberFormat="1" applyFont="1" applyBorder="1" applyAlignment="1">
      <alignment horizontal="right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7" fontId="13" fillId="0" borderId="2" xfId="0" applyNumberFormat="1" applyFont="1" applyBorder="1" applyAlignment="1">
      <alignment horizontal="right" vertical="center" shrinkToFit="1"/>
    </xf>
    <xf numFmtId="177" fontId="13" fillId="0" borderId="8" xfId="0" applyNumberFormat="1" applyFont="1" applyBorder="1" applyAlignment="1">
      <alignment horizontal="right" vertical="center" shrinkToFit="1"/>
    </xf>
    <xf numFmtId="177" fontId="13" fillId="0" borderId="18" xfId="0" applyNumberFormat="1" applyFont="1" applyBorder="1" applyAlignment="1">
      <alignment horizontal="right" vertical="center" shrinkToFit="1"/>
    </xf>
    <xf numFmtId="177" fontId="13" fillId="0" borderId="34" xfId="0" applyNumberFormat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9" fontId="31" fillId="4" borderId="20" xfId="0" applyNumberFormat="1" applyFont="1" applyFill="1" applyBorder="1" applyAlignment="1">
      <alignment horizontal="right" vertical="center"/>
    </xf>
    <xf numFmtId="9" fontId="31" fillId="4" borderId="21" xfId="0" applyNumberFormat="1" applyFont="1" applyFill="1" applyBorder="1" applyAlignment="1">
      <alignment horizontal="right" vertical="center"/>
    </xf>
    <xf numFmtId="9" fontId="31" fillId="4" borderId="43" xfId="0" applyNumberFormat="1" applyFont="1" applyFill="1" applyBorder="1" applyAlignment="1">
      <alignment horizontal="right" vertical="center"/>
    </xf>
    <xf numFmtId="9" fontId="31" fillId="4" borderId="36" xfId="0" applyNumberFormat="1" applyFont="1" applyFill="1" applyBorder="1" applyAlignment="1">
      <alignment horizontal="right" vertical="center"/>
    </xf>
    <xf numFmtId="9" fontId="31" fillId="4" borderId="19" xfId="0" applyNumberFormat="1" applyFont="1" applyFill="1" applyBorder="1" applyAlignment="1">
      <alignment horizontal="right" vertical="center"/>
    </xf>
    <xf numFmtId="9" fontId="31" fillId="4" borderId="35" xfId="0" applyNumberFormat="1" applyFont="1" applyFill="1" applyBorder="1" applyAlignment="1">
      <alignment horizontal="right"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466606</xdr:colOff>
      <xdr:row>0</xdr:row>
      <xdr:rowOff>0</xdr:rowOff>
    </xdr:from>
    <xdr:ext cx="6596422" cy="200952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107F3-1E80-4591-8059-6A96D2684FAB}"/>
            </a:ext>
          </a:extLst>
        </xdr:cNvPr>
        <xdr:cNvSpPr txBox="1"/>
      </xdr:nvSpPr>
      <xdr:spPr>
        <a:xfrm>
          <a:off x="8038981" y="0"/>
          <a:ext cx="6596422" cy="2009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1500" b="1">
              <a:latin typeface="MS PMincho" panose="02020600040205080304" pitchFamily="18" charset="-128"/>
              <a:ea typeface="MS PMincho" panose="02020600040205080304" pitchFamily="18" charset="-128"/>
            </a:rPr>
            <a:t>請　求　書</a:t>
          </a:r>
        </a:p>
      </xdr:txBody>
    </xdr:sp>
    <xdr:clientData/>
  </xdr:oneCellAnchor>
  <xdr:oneCellAnchor>
    <xdr:from>
      <xdr:col>41</xdr:col>
      <xdr:colOff>330201</xdr:colOff>
      <xdr:row>0</xdr:row>
      <xdr:rowOff>0</xdr:rowOff>
    </xdr:from>
    <xdr:ext cx="1737399" cy="55919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31789E5-355A-46E5-B9AC-2621225B6F26}"/>
            </a:ext>
          </a:extLst>
        </xdr:cNvPr>
        <xdr:cNvSpPr txBox="1"/>
      </xdr:nvSpPr>
      <xdr:spPr>
        <a:xfrm>
          <a:off x="19875501" y="0"/>
          <a:ext cx="173739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en-US" altLang="ja-JP" sz="2800" b="1">
              <a:latin typeface="MS PMincho" panose="02020600040205080304" pitchFamily="18" charset="-128"/>
              <a:ea typeface="MS PMincho" panose="02020600040205080304" pitchFamily="18" charset="-128"/>
            </a:rPr>
            <a:t>①</a:t>
          </a:r>
          <a:r>
            <a:rPr kumimoji="1" lang="ja-JP" altLang="en-US" sz="2800" b="1">
              <a:latin typeface="MS PMincho" panose="02020600040205080304" pitchFamily="18" charset="-128"/>
              <a:ea typeface="MS PMincho" panose="02020600040205080304" pitchFamily="18" charset="-128"/>
            </a:rPr>
            <a:t> 提出用</a:t>
          </a:r>
        </a:p>
      </xdr:txBody>
    </xdr:sp>
    <xdr:clientData/>
  </xdr:oneCellAnchor>
  <xdr:oneCellAnchor>
    <xdr:from>
      <xdr:col>15</xdr:col>
      <xdr:colOff>466606</xdr:colOff>
      <xdr:row>38</xdr:row>
      <xdr:rowOff>0</xdr:rowOff>
    </xdr:from>
    <xdr:ext cx="6596422" cy="200952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0D17D0-A877-469A-A41D-5BEB9F4E8019}"/>
            </a:ext>
          </a:extLst>
        </xdr:cNvPr>
        <xdr:cNvSpPr txBox="1"/>
      </xdr:nvSpPr>
      <xdr:spPr>
        <a:xfrm>
          <a:off x="7296031" y="0"/>
          <a:ext cx="6596422" cy="2009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1500" b="1">
              <a:latin typeface="MS PMincho" panose="02020600040205080304" pitchFamily="18" charset="-128"/>
              <a:ea typeface="MS PMincho" panose="02020600040205080304" pitchFamily="18" charset="-128"/>
            </a:rPr>
            <a:t>請　求　書</a:t>
          </a:r>
        </a:p>
      </xdr:txBody>
    </xdr:sp>
    <xdr:clientData/>
  </xdr:oneCellAnchor>
  <xdr:oneCellAnchor>
    <xdr:from>
      <xdr:col>41</xdr:col>
      <xdr:colOff>330200</xdr:colOff>
      <xdr:row>38</xdr:row>
      <xdr:rowOff>0</xdr:rowOff>
    </xdr:from>
    <xdr:ext cx="1737399" cy="55919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872968-0F6A-4A92-83B3-FC4F407D1A91}"/>
            </a:ext>
          </a:extLst>
        </xdr:cNvPr>
        <xdr:cNvSpPr txBox="1"/>
      </xdr:nvSpPr>
      <xdr:spPr>
        <a:xfrm>
          <a:off x="19875500" y="28803600"/>
          <a:ext cx="173739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2800" b="1">
              <a:latin typeface="MS PMincho" panose="02020600040205080304" pitchFamily="18" charset="-128"/>
              <a:ea typeface="MS PMincho" panose="02020600040205080304" pitchFamily="18" charset="-128"/>
            </a:rPr>
            <a:t>② 提出用</a:t>
          </a:r>
        </a:p>
      </xdr:txBody>
    </xdr:sp>
    <xdr:clientData/>
  </xdr:oneCellAnchor>
  <xdr:oneCellAnchor>
    <xdr:from>
      <xdr:col>15</xdr:col>
      <xdr:colOff>466606</xdr:colOff>
      <xdr:row>76</xdr:row>
      <xdr:rowOff>0</xdr:rowOff>
    </xdr:from>
    <xdr:ext cx="6596422" cy="200952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E86676-9069-4A8C-B226-EEF6730FB405}"/>
            </a:ext>
          </a:extLst>
        </xdr:cNvPr>
        <xdr:cNvSpPr txBox="1"/>
      </xdr:nvSpPr>
      <xdr:spPr>
        <a:xfrm>
          <a:off x="7296031" y="28803600"/>
          <a:ext cx="6596422" cy="2009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1500" b="1">
              <a:latin typeface="MS PMincho" panose="02020600040205080304" pitchFamily="18" charset="-128"/>
              <a:ea typeface="MS PMincho" panose="02020600040205080304" pitchFamily="18" charset="-128"/>
            </a:rPr>
            <a:t>請　求　書</a:t>
          </a:r>
        </a:p>
      </xdr:txBody>
    </xdr:sp>
    <xdr:clientData/>
  </xdr:oneCellAnchor>
  <xdr:oneCellAnchor>
    <xdr:from>
      <xdr:col>41</xdr:col>
      <xdr:colOff>330203</xdr:colOff>
      <xdr:row>76</xdr:row>
      <xdr:rowOff>0</xdr:rowOff>
    </xdr:from>
    <xdr:ext cx="1737399" cy="55919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DAA18B2-47F7-47F7-B021-3A9D504F6F51}"/>
            </a:ext>
          </a:extLst>
        </xdr:cNvPr>
        <xdr:cNvSpPr txBox="1"/>
      </xdr:nvSpPr>
      <xdr:spPr>
        <a:xfrm>
          <a:off x="19875503" y="57607200"/>
          <a:ext cx="173739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2800" b="1">
              <a:latin typeface="MS PMincho" panose="02020600040205080304" pitchFamily="18" charset="-128"/>
              <a:ea typeface="MS PMincho" panose="02020600040205080304" pitchFamily="18" charset="-128"/>
            </a:rPr>
            <a:t>③ 御社控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0944-AE2D-4D4B-A2F2-63D50719D37D}">
  <dimension ref="A1:K20"/>
  <sheetViews>
    <sheetView tabSelected="1" view="pageLayout" zoomScale="90" zoomScaleNormal="100" zoomScaleSheetLayoutView="100" zoomScalePageLayoutView="90" workbookViewId="0">
      <selection activeCell="D24" sqref="D24"/>
    </sheetView>
  </sheetViews>
  <sheetFormatPr defaultColWidth="6.453125" defaultRowHeight="19.8" x14ac:dyDescent="0.5"/>
  <cols>
    <col min="1" max="1" width="8.54296875" bestFit="1" customWidth="1"/>
    <col min="2" max="2" width="33.54296875" bestFit="1" customWidth="1"/>
    <col min="3" max="3" width="8.54296875" bestFit="1" customWidth="1"/>
    <col min="4" max="4" width="4.453125" bestFit="1" customWidth="1"/>
    <col min="5" max="7" width="14" customWidth="1"/>
    <col min="8" max="8" width="6.6328125" customWidth="1"/>
    <col min="9" max="11" width="14" customWidth="1"/>
  </cols>
  <sheetData>
    <row r="1" spans="1:11" x14ac:dyDescent="0.5">
      <c r="A1" s="48" t="s">
        <v>0</v>
      </c>
      <c r="B1" s="48"/>
      <c r="C1" s="36" t="s">
        <v>1</v>
      </c>
      <c r="D1" s="36"/>
      <c r="E1" s="36"/>
      <c r="F1" s="36"/>
      <c r="G1" s="36" t="s">
        <v>2</v>
      </c>
      <c r="H1" s="36"/>
      <c r="I1" s="36"/>
      <c r="J1" s="36" t="s">
        <v>3</v>
      </c>
      <c r="K1" s="36"/>
    </row>
    <row r="2" spans="1:11" ht="32.4" x14ac:dyDescent="0.5">
      <c r="A2" s="48"/>
      <c r="B2" s="48"/>
      <c r="C2" s="38"/>
      <c r="D2" s="38"/>
      <c r="E2" s="38"/>
      <c r="F2" s="38"/>
      <c r="G2" s="35"/>
      <c r="H2" s="35"/>
      <c r="I2" s="35"/>
      <c r="J2" s="35"/>
      <c r="K2" s="35"/>
    </row>
    <row r="3" spans="1:11" x14ac:dyDescent="0.5">
      <c r="A3" s="49" t="s">
        <v>5</v>
      </c>
      <c r="B3" s="50"/>
      <c r="C3" s="36" t="s">
        <v>6</v>
      </c>
      <c r="D3" s="36"/>
      <c r="E3" s="36"/>
      <c r="F3" s="36"/>
      <c r="G3" s="36" t="s">
        <v>7</v>
      </c>
      <c r="H3" s="36"/>
      <c r="I3" s="36"/>
      <c r="J3" s="36"/>
      <c r="K3" s="36"/>
    </row>
    <row r="4" spans="1:11" ht="28.8" x14ac:dyDescent="0.5">
      <c r="A4" s="35"/>
      <c r="B4" s="35"/>
      <c r="C4" s="39"/>
      <c r="D4" s="39"/>
      <c r="E4" s="39"/>
      <c r="F4" s="39"/>
      <c r="G4" s="40"/>
      <c r="H4" s="41"/>
      <c r="I4" s="35"/>
      <c r="J4" s="35"/>
      <c r="K4" s="35"/>
    </row>
    <row r="5" spans="1:11" x14ac:dyDescent="0.5">
      <c r="A5" s="49" t="s">
        <v>8</v>
      </c>
      <c r="B5" s="50"/>
      <c r="C5" s="36" t="s">
        <v>9</v>
      </c>
      <c r="D5" s="36"/>
      <c r="E5" s="36"/>
      <c r="F5" s="36"/>
      <c r="G5" s="36" t="s">
        <v>10</v>
      </c>
      <c r="H5" s="36"/>
      <c r="I5" s="36"/>
      <c r="J5" s="36"/>
      <c r="K5" s="36"/>
    </row>
    <row r="6" spans="1:11" ht="35.4" x14ac:dyDescent="0.5">
      <c r="A6" s="51"/>
      <c r="B6" s="51"/>
      <c r="C6" s="35"/>
      <c r="D6" s="35"/>
      <c r="E6" s="35"/>
      <c r="F6" s="35"/>
      <c r="G6" s="37"/>
      <c r="H6" s="37"/>
      <c r="I6" s="37"/>
      <c r="J6" s="37"/>
      <c r="K6" s="37"/>
    </row>
    <row r="7" spans="1:11" x14ac:dyDescent="0.5">
      <c r="A7" s="42" t="s">
        <v>11</v>
      </c>
      <c r="B7" s="46" t="s">
        <v>12</v>
      </c>
      <c r="C7" s="44" t="s">
        <v>13</v>
      </c>
      <c r="D7" s="45"/>
      <c r="E7" s="46" t="s">
        <v>14</v>
      </c>
      <c r="F7" s="46" t="s">
        <v>15</v>
      </c>
      <c r="G7" s="46" t="s">
        <v>16</v>
      </c>
      <c r="H7" s="46" t="s">
        <v>40</v>
      </c>
      <c r="I7" s="46" t="s">
        <v>17</v>
      </c>
      <c r="J7" s="46" t="s">
        <v>18</v>
      </c>
      <c r="K7" s="46" t="s">
        <v>19</v>
      </c>
    </row>
    <row r="8" spans="1:11" x14ac:dyDescent="0.5">
      <c r="A8" s="43"/>
      <c r="B8" s="47"/>
      <c r="C8" s="31" t="s">
        <v>20</v>
      </c>
      <c r="D8" s="32" t="s">
        <v>21</v>
      </c>
      <c r="E8" s="47"/>
      <c r="F8" s="47"/>
      <c r="G8" s="47"/>
      <c r="H8" s="47"/>
      <c r="I8" s="47"/>
      <c r="J8" s="47"/>
      <c r="K8" s="47"/>
    </row>
    <row r="9" spans="1:11" x14ac:dyDescent="0.5">
      <c r="A9" s="33">
        <v>1</v>
      </c>
      <c r="B9" s="16"/>
      <c r="C9" s="17"/>
      <c r="D9" s="18"/>
      <c r="E9" s="19"/>
      <c r="F9" s="19"/>
      <c r="G9" s="19"/>
      <c r="H9" s="25"/>
      <c r="I9" s="34">
        <f>IF(OR(H9="",H9="非課税"),0,G9*H9)</f>
        <v>0</v>
      </c>
      <c r="J9" s="34">
        <f>G9+I9</f>
        <v>0</v>
      </c>
      <c r="K9" s="34">
        <f>E9-F9-G9</f>
        <v>0</v>
      </c>
    </row>
    <row r="10" spans="1:11" x14ac:dyDescent="0.5">
      <c r="A10" s="33">
        <v>2</v>
      </c>
      <c r="B10" s="16"/>
      <c r="C10" s="17"/>
      <c r="D10" s="18"/>
      <c r="E10" s="19"/>
      <c r="F10" s="19"/>
      <c r="G10" s="19"/>
      <c r="H10" s="25"/>
      <c r="I10" s="34">
        <f>IF(OR(H10="",H10="非課税"),0,G10*H10)</f>
        <v>0</v>
      </c>
      <c r="J10" s="34">
        <f>G10+I10</f>
        <v>0</v>
      </c>
      <c r="K10" s="34">
        <f>E10-F10-G10</f>
        <v>0</v>
      </c>
    </row>
    <row r="11" spans="1:11" x14ac:dyDescent="0.5">
      <c r="A11" s="33">
        <v>3</v>
      </c>
      <c r="B11" s="16"/>
      <c r="C11" s="17"/>
      <c r="D11" s="18"/>
      <c r="E11" s="19"/>
      <c r="F11" s="19"/>
      <c r="G11" s="19"/>
      <c r="H11" s="25"/>
      <c r="I11" s="34">
        <f>IF(OR(H11="",H11="非課税"),0,G11*H11)</f>
        <v>0</v>
      </c>
      <c r="J11" s="34">
        <f>G11+I11</f>
        <v>0</v>
      </c>
      <c r="K11" s="34">
        <f>E11-F11-G11</f>
        <v>0</v>
      </c>
    </row>
    <row r="12" spans="1:11" x14ac:dyDescent="0.5">
      <c r="A12" s="33">
        <v>4</v>
      </c>
      <c r="B12" s="16"/>
      <c r="C12" s="17"/>
      <c r="D12" s="18"/>
      <c r="E12" s="19"/>
      <c r="F12" s="19"/>
      <c r="G12" s="19"/>
      <c r="H12" s="25"/>
      <c r="I12" s="34">
        <f>IF(OR(H12="",H12="非課税"),0,G12*H12)</f>
        <v>0</v>
      </c>
      <c r="J12" s="34">
        <f>G12+I12</f>
        <v>0</v>
      </c>
      <c r="K12" s="34">
        <f>E12-F12-G12</f>
        <v>0</v>
      </c>
    </row>
    <row r="13" spans="1:11" x14ac:dyDescent="0.5">
      <c r="A13" s="33">
        <v>5</v>
      </c>
      <c r="B13" s="16"/>
      <c r="C13" s="17"/>
      <c r="D13" s="18"/>
      <c r="E13" s="19"/>
      <c r="F13" s="19"/>
      <c r="G13" s="19"/>
      <c r="H13" s="25"/>
      <c r="I13" s="34">
        <f t="shared" ref="I13:I16" si="0">IF(OR(H13="",H13="非課税"),0,G13*H13)</f>
        <v>0</v>
      </c>
      <c r="J13" s="34">
        <f t="shared" ref="J13:J16" si="1">G13+I13</f>
        <v>0</v>
      </c>
      <c r="K13" s="34">
        <f t="shared" ref="K13:K16" si="2">E13-F13-G13</f>
        <v>0</v>
      </c>
    </row>
    <row r="14" spans="1:11" x14ac:dyDescent="0.5">
      <c r="A14" s="33">
        <v>6</v>
      </c>
      <c r="B14" s="16"/>
      <c r="C14" s="17"/>
      <c r="D14" s="18"/>
      <c r="E14" s="19"/>
      <c r="F14" s="19"/>
      <c r="G14" s="19"/>
      <c r="H14" s="25"/>
      <c r="I14" s="34">
        <f t="shared" si="0"/>
        <v>0</v>
      </c>
      <c r="J14" s="34">
        <f t="shared" si="1"/>
        <v>0</v>
      </c>
      <c r="K14" s="34">
        <f t="shared" si="2"/>
        <v>0</v>
      </c>
    </row>
    <row r="15" spans="1:11" x14ac:dyDescent="0.5">
      <c r="A15" s="33">
        <v>7</v>
      </c>
      <c r="B15" s="16"/>
      <c r="C15" s="17"/>
      <c r="D15" s="18"/>
      <c r="E15" s="19"/>
      <c r="F15" s="19"/>
      <c r="G15" s="19"/>
      <c r="H15" s="25"/>
      <c r="I15" s="34">
        <f t="shared" si="0"/>
        <v>0</v>
      </c>
      <c r="J15" s="34">
        <f t="shared" si="1"/>
        <v>0</v>
      </c>
      <c r="K15" s="34">
        <f t="shared" si="2"/>
        <v>0</v>
      </c>
    </row>
    <row r="16" spans="1:11" x14ac:dyDescent="0.5">
      <c r="A16" s="33">
        <v>8</v>
      </c>
      <c r="B16" s="16"/>
      <c r="C16" s="17"/>
      <c r="D16" s="18"/>
      <c r="E16" s="19"/>
      <c r="F16" s="19"/>
      <c r="G16" s="19"/>
      <c r="H16" s="25"/>
      <c r="I16" s="34">
        <f t="shared" si="0"/>
        <v>0</v>
      </c>
      <c r="J16" s="34">
        <f t="shared" si="1"/>
        <v>0</v>
      </c>
      <c r="K16" s="34">
        <f t="shared" si="2"/>
        <v>0</v>
      </c>
    </row>
    <row r="17" spans="1:11" x14ac:dyDescent="0.5">
      <c r="A17" s="33">
        <v>9</v>
      </c>
      <c r="B17" s="16"/>
      <c r="C17" s="17"/>
      <c r="D17" s="18"/>
      <c r="E17" s="19"/>
      <c r="F17" s="19"/>
      <c r="G17" s="19"/>
      <c r="H17" s="25"/>
      <c r="I17" s="34">
        <f>IF(OR(H17="",H17="非課税"),0,G17*H17)</f>
        <v>0</v>
      </c>
      <c r="J17" s="34">
        <f>G17+I17</f>
        <v>0</v>
      </c>
      <c r="K17" s="34">
        <f>E17-F17-G17</f>
        <v>0</v>
      </c>
    </row>
    <row r="18" spans="1:11" x14ac:dyDescent="0.5">
      <c r="A18" s="33">
        <v>10</v>
      </c>
      <c r="B18" s="16"/>
      <c r="C18" s="17"/>
      <c r="D18" s="18"/>
      <c r="E18" s="19"/>
      <c r="F18" s="19"/>
      <c r="G18" s="19"/>
      <c r="H18" s="25"/>
      <c r="I18" s="34">
        <f>IF(OR(H18="",H18="非課税"),0,G18*H18)</f>
        <v>0</v>
      </c>
      <c r="J18" s="34">
        <f>G18+I18</f>
        <v>0</v>
      </c>
      <c r="K18" s="34">
        <f>E18-F18-G18</f>
        <v>0</v>
      </c>
    </row>
    <row r="19" spans="1:11" x14ac:dyDescent="0.5">
      <c r="A19" s="33">
        <v>11</v>
      </c>
      <c r="B19" s="16"/>
      <c r="C19" s="17"/>
      <c r="D19" s="18"/>
      <c r="E19" s="19"/>
      <c r="F19" s="19"/>
      <c r="G19" s="19"/>
      <c r="H19" s="25"/>
      <c r="I19" s="34">
        <f>IF(OR(H19="",H19="非課税"),0,G19*H19)</f>
        <v>0</v>
      </c>
      <c r="J19" s="34">
        <f>G19+I19</f>
        <v>0</v>
      </c>
      <c r="K19" s="34">
        <f>E19-F19-G19</f>
        <v>0</v>
      </c>
    </row>
    <row r="20" spans="1:11" x14ac:dyDescent="0.5">
      <c r="A20" s="33">
        <v>12</v>
      </c>
      <c r="B20" s="16"/>
      <c r="C20" s="17"/>
      <c r="D20" s="18"/>
      <c r="E20" s="19"/>
      <c r="F20" s="19"/>
      <c r="G20" s="19"/>
      <c r="H20" s="25"/>
      <c r="I20" s="34">
        <f>IF(OR(H20="",H20="非課税"),0,G20*H20)</f>
        <v>0</v>
      </c>
      <c r="J20" s="34">
        <f>G20+I20</f>
        <v>0</v>
      </c>
      <c r="K20" s="34">
        <f>E20-F20-G20</f>
        <v>0</v>
      </c>
    </row>
  </sheetData>
  <sheetProtection algorithmName="SHA-512" hashValue="rzJdOWrJ1nZpcA19BfEjHwE/Mwp0zwaTqfi/RiDxtDenKULhv+Z3jg3+zzb7ZVirw1KJ/IGwAnuLAx9Yb3P9ug==" saltValue="XFpjfBFV4yX6wxD51pQi4w==" spinCount="100000" sheet="1" objects="1" scenarios="1"/>
  <mergeCells count="30">
    <mergeCell ref="A1:B2"/>
    <mergeCell ref="A3:B3"/>
    <mergeCell ref="A4:B4"/>
    <mergeCell ref="A5:B5"/>
    <mergeCell ref="A6:B6"/>
    <mergeCell ref="A7:A8"/>
    <mergeCell ref="C7:D7"/>
    <mergeCell ref="B7:B8"/>
    <mergeCell ref="K7:K8"/>
    <mergeCell ref="E7:E8"/>
    <mergeCell ref="F7:F8"/>
    <mergeCell ref="G7:G8"/>
    <mergeCell ref="I7:I8"/>
    <mergeCell ref="J7:J8"/>
    <mergeCell ref="H7:H8"/>
    <mergeCell ref="I4:K4"/>
    <mergeCell ref="G3:K3"/>
    <mergeCell ref="G5:K5"/>
    <mergeCell ref="G6:K6"/>
    <mergeCell ref="C1:F1"/>
    <mergeCell ref="C2:F2"/>
    <mergeCell ref="C3:F3"/>
    <mergeCell ref="C5:F5"/>
    <mergeCell ref="C4:F4"/>
    <mergeCell ref="C6:F6"/>
    <mergeCell ref="G2:I2"/>
    <mergeCell ref="G1:I1"/>
    <mergeCell ref="J1:K1"/>
    <mergeCell ref="J2:K2"/>
    <mergeCell ref="G4:H4"/>
  </mergeCells>
  <phoneticPr fontId="1"/>
  <dataValidations count="1">
    <dataValidation type="list" allowBlank="1" showInputMessage="1" showErrorMessage="1" sqref="G4" xr:uid="{422392D6-09D9-984A-BAFF-A50C9F051770}">
      <formula1>"普通,当座"</formula1>
    </dataValidation>
  </dataValidations>
  <pageMargins left="0.7" right="0.7" top="0.75" bottom="0.75" header="0.3" footer="0.3"/>
  <pageSetup paperSize="9" scale="50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CFD81B-9950-4173-A731-EE4E445878D6}">
          <x14:formula1>
            <xm:f>税率!$A$1:$A$4</xm:f>
          </x14:formula1>
          <xm:sqref>H9:H20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BE53-87ED-4049-8B24-EB254D658FD2}">
  <dimension ref="A1:AS114"/>
  <sheetViews>
    <sheetView zoomScale="40" zoomScaleNormal="40" zoomScaleSheetLayoutView="50" zoomScalePageLayoutView="50" workbookViewId="0">
      <selection activeCell="AA1" sqref="AA1"/>
    </sheetView>
  </sheetViews>
  <sheetFormatPr defaultColWidth="5.90625" defaultRowHeight="39.9" customHeight="1" x14ac:dyDescent="0.5"/>
  <cols>
    <col min="1" max="8" width="5.90625" style="1"/>
    <col min="9" max="18" width="4.6328125" style="1" customWidth="1"/>
    <col min="19" max="16384" width="5.90625" style="1"/>
  </cols>
  <sheetData>
    <row r="1" spans="1:45" s="13" customFormat="1" ht="42" customHeight="1" x14ac:dyDescent="0.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</row>
    <row r="2" spans="1:45" s="13" customFormat="1" ht="42" customHeight="1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</row>
    <row r="3" spans="1:45" ht="42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63">
        <f>入力用!$C$2</f>
        <v>0</v>
      </c>
      <c r="AI3" s="63"/>
      <c r="AJ3" s="63"/>
      <c r="AK3" s="63"/>
      <c r="AL3" s="4" t="s">
        <v>22</v>
      </c>
      <c r="AM3" s="64">
        <f>入力用!$C$2</f>
        <v>0</v>
      </c>
      <c r="AN3" s="64"/>
      <c r="AO3" s="4" t="s">
        <v>23</v>
      </c>
      <c r="AP3" s="65">
        <f>入力用!$C$2</f>
        <v>0</v>
      </c>
      <c r="AQ3" s="65"/>
      <c r="AR3" s="4" t="s">
        <v>24</v>
      </c>
      <c r="AS3" s="4"/>
    </row>
    <row r="4" spans="1:45" ht="69" customHeight="1" x14ac:dyDescent="0.9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AA4" s="53" t="s">
        <v>5</v>
      </c>
      <c r="AB4" s="53"/>
      <c r="AC4" s="53"/>
      <c r="AD4" s="67">
        <f>入力用!$A$4</f>
        <v>0</v>
      </c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</row>
    <row r="5" spans="1:45" ht="69" customHeight="1" x14ac:dyDescent="0.5">
      <c r="A5" s="69" t="s">
        <v>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AA5" s="53"/>
      <c r="AB5" s="53"/>
      <c r="AC5" s="53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</row>
    <row r="6" spans="1:45" ht="69" customHeight="1" x14ac:dyDescent="0.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AA6" s="66"/>
      <c r="AB6" s="66"/>
      <c r="AC6" s="66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5" ht="69" customHeight="1" x14ac:dyDescent="0.5">
      <c r="A7" s="15"/>
      <c r="B7" s="15"/>
      <c r="C7" s="15"/>
      <c r="D7" s="15"/>
      <c r="E7" s="15"/>
      <c r="F7" s="15"/>
      <c r="AA7" s="52" t="s">
        <v>25</v>
      </c>
      <c r="AB7" s="52"/>
      <c r="AC7" s="52"/>
      <c r="AD7" s="54">
        <f>入力用!$C$4</f>
        <v>0</v>
      </c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</row>
    <row r="8" spans="1:45" ht="69" customHeight="1" x14ac:dyDescent="0.5">
      <c r="A8" s="56" t="s">
        <v>26</v>
      </c>
      <c r="B8" s="56"/>
      <c r="C8" s="56"/>
      <c r="D8" s="56"/>
      <c r="E8" s="56"/>
      <c r="F8" s="56"/>
      <c r="G8" s="56"/>
      <c r="H8" s="56"/>
      <c r="I8" s="58">
        <f>$AJ$30</f>
        <v>0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AA8" s="53"/>
      <c r="AB8" s="53"/>
      <c r="AC8" s="53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</row>
    <row r="9" spans="1:45" ht="69" customHeight="1" x14ac:dyDescent="0.5">
      <c r="A9" s="56"/>
      <c r="B9" s="56"/>
      <c r="C9" s="56"/>
      <c r="D9" s="56"/>
      <c r="E9" s="56"/>
      <c r="F9" s="56"/>
      <c r="G9" s="56"/>
      <c r="H9" s="56"/>
      <c r="I9" s="58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AA9" s="61" t="s">
        <v>27</v>
      </c>
      <c r="AB9" s="61"/>
      <c r="AC9" s="61"/>
      <c r="AD9" s="62">
        <f>入力用!$C$6</f>
        <v>0</v>
      </c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</row>
    <row r="10" spans="1:45" ht="42" customHeight="1" thickBot="1" x14ac:dyDescent="0.5">
      <c r="A10" s="57"/>
      <c r="B10" s="57"/>
      <c r="C10" s="57"/>
      <c r="D10" s="57"/>
      <c r="E10" s="57"/>
      <c r="F10" s="57"/>
      <c r="G10" s="57"/>
      <c r="H10" s="57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AA10" s="70" t="s">
        <v>28</v>
      </c>
      <c r="AB10" s="71"/>
      <c r="AC10" s="71"/>
      <c r="AD10" s="71"/>
      <c r="AE10" s="72"/>
      <c r="AF10" s="20" t="s">
        <v>29</v>
      </c>
      <c r="AG10" s="21" t="str">
        <f>MID(入力用!$A$6,1,1)</f>
        <v/>
      </c>
      <c r="AH10" s="21" t="str">
        <f>MID(入力用!$A$6,2,1)</f>
        <v/>
      </c>
      <c r="AI10" s="21" t="str">
        <f>MID(入力用!$A$6,3,1)</f>
        <v/>
      </c>
      <c r="AJ10" s="21" t="str">
        <f>MID(入力用!$A$6,4,1)</f>
        <v/>
      </c>
      <c r="AK10" s="21" t="str">
        <f>MID(入力用!$A$6,5,1)</f>
        <v/>
      </c>
      <c r="AL10" s="21" t="str">
        <f>MID(入力用!$A$6,6,1)</f>
        <v/>
      </c>
      <c r="AM10" s="21" t="str">
        <f>MID(入力用!$A$6,7,1)</f>
        <v/>
      </c>
      <c r="AN10" s="21" t="str">
        <f>MID(入力用!$A$6,8,1)</f>
        <v/>
      </c>
      <c r="AO10" s="21" t="str">
        <f>MID(入力用!$A$6,9,1)</f>
        <v/>
      </c>
      <c r="AP10" s="21" t="str">
        <f>MID(入力用!$A$6,10,1)</f>
        <v/>
      </c>
      <c r="AQ10" s="21" t="str">
        <f>MID(入力用!$A$6,11,1)</f>
        <v/>
      </c>
      <c r="AR10" s="21" t="str">
        <f>MID(入力用!$A$6,12,1)</f>
        <v/>
      </c>
      <c r="AS10" s="22" t="str">
        <f>MID(入力用!$A$6,13,1)</f>
        <v/>
      </c>
    </row>
    <row r="11" spans="1:45" ht="42" customHeight="1" thickTop="1" x14ac:dyDescent="0.5">
      <c r="A11" s="10"/>
      <c r="B11" s="10"/>
      <c r="C11" s="10"/>
      <c r="D11" s="10"/>
      <c r="E11" s="10"/>
      <c r="F11" s="10"/>
      <c r="G11" s="10"/>
      <c r="H11" s="10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ht="42" customHeight="1" x14ac:dyDescent="0.5">
      <c r="A12" s="10"/>
      <c r="B12" s="10"/>
      <c r="C12" s="10"/>
      <c r="D12" s="10"/>
      <c r="E12" s="10"/>
      <c r="F12" s="10"/>
      <c r="G12" s="10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ht="42" customHeight="1" thickBot="1" x14ac:dyDescent="0.55000000000000004"/>
    <row r="14" spans="1:45" s="2" customFormat="1" ht="39.9" customHeight="1" x14ac:dyDescent="0.5">
      <c r="A14" s="3" t="s">
        <v>11</v>
      </c>
      <c r="B14" s="73" t="s">
        <v>12</v>
      </c>
      <c r="C14" s="73"/>
      <c r="D14" s="73"/>
      <c r="E14" s="73"/>
      <c r="F14" s="73"/>
      <c r="G14" s="73"/>
      <c r="H14" s="73"/>
      <c r="I14" s="78" t="s">
        <v>13</v>
      </c>
      <c r="J14" s="79"/>
      <c r="K14" s="79"/>
      <c r="L14" s="79"/>
      <c r="M14" s="79"/>
      <c r="N14" s="79"/>
      <c r="O14" s="79"/>
      <c r="P14" s="79"/>
      <c r="Q14" s="79"/>
      <c r="R14" s="80"/>
      <c r="S14" s="73" t="s">
        <v>14</v>
      </c>
      <c r="T14" s="73"/>
      <c r="U14" s="73"/>
      <c r="V14" s="73"/>
      <c r="W14" s="73" t="s">
        <v>15</v>
      </c>
      <c r="X14" s="73"/>
      <c r="Y14" s="73"/>
      <c r="Z14" s="73"/>
      <c r="AA14" s="73" t="s">
        <v>16</v>
      </c>
      <c r="AB14" s="73"/>
      <c r="AC14" s="73"/>
      <c r="AD14" s="73"/>
      <c r="AE14" s="73" t="s">
        <v>40</v>
      </c>
      <c r="AF14" s="73"/>
      <c r="AG14" s="80" t="s">
        <v>17</v>
      </c>
      <c r="AH14" s="73"/>
      <c r="AI14" s="73"/>
      <c r="AJ14" s="73" t="s">
        <v>18</v>
      </c>
      <c r="AK14" s="73"/>
      <c r="AL14" s="73"/>
      <c r="AM14" s="73"/>
      <c r="AN14" s="73" t="s">
        <v>19</v>
      </c>
      <c r="AO14" s="73"/>
      <c r="AP14" s="73"/>
      <c r="AQ14" s="73"/>
      <c r="AR14" s="73" t="s">
        <v>30</v>
      </c>
      <c r="AS14" s="74"/>
    </row>
    <row r="15" spans="1:45" ht="78" customHeight="1" x14ac:dyDescent="0.5">
      <c r="A15" s="5">
        <v>1</v>
      </c>
      <c r="B15" s="75" t="str">
        <f>IF(入力用!$B$9="","",入力用!$B$9)</f>
        <v/>
      </c>
      <c r="C15" s="75"/>
      <c r="D15" s="75"/>
      <c r="E15" s="75"/>
      <c r="F15" s="75"/>
      <c r="G15" s="75"/>
      <c r="H15" s="75"/>
      <c r="I15" s="6" t="str">
        <f>MID(入力用!$C$9,1,1)</f>
        <v/>
      </c>
      <c r="J15" s="7" t="str">
        <f>MID(入力用!$C$9,2,1)</f>
        <v/>
      </c>
      <c r="K15" s="7" t="str">
        <f>MID(入力用!$C$9,3,1)</f>
        <v/>
      </c>
      <c r="L15" s="7" t="str">
        <f>MID(入力用!$C$9,4,1)</f>
        <v/>
      </c>
      <c r="M15" s="7" t="str">
        <f>MID(入力用!$C$9,5,1)</f>
        <v/>
      </c>
      <c r="N15" s="7" t="str">
        <f>MID(入力用!$C$9,6,1)</f>
        <v/>
      </c>
      <c r="O15" s="7" t="str">
        <f>MID(入力用!$C$9,7,1)</f>
        <v/>
      </c>
      <c r="P15" s="8" t="s">
        <v>31</v>
      </c>
      <c r="Q15" s="7" t="str">
        <f>MID(入力用!$D$9,1,1)</f>
        <v/>
      </c>
      <c r="R15" s="9" t="str">
        <f>MID(入力用!$D$9,2,1)</f>
        <v/>
      </c>
      <c r="S15" s="76" t="str">
        <f>IF(入力用!$E$9=0,"",入力用!$E$9)</f>
        <v/>
      </c>
      <c r="T15" s="76"/>
      <c r="U15" s="76"/>
      <c r="V15" s="76"/>
      <c r="W15" s="76" t="str">
        <f>IF(AND(入力用!$F$9=0,入力用!$E$9=0),"",入力用!$F$9)</f>
        <v/>
      </c>
      <c r="X15" s="76"/>
      <c r="Y15" s="76"/>
      <c r="Z15" s="76"/>
      <c r="AA15" s="76" t="str">
        <f>IF(AND(入力用!$G$9=0,入力用!$E$9=0),"",入力用!$G$9)</f>
        <v/>
      </c>
      <c r="AB15" s="76"/>
      <c r="AC15" s="76"/>
      <c r="AD15" s="76"/>
      <c r="AE15" s="83" t="str">
        <f>IF(入力用!$H$9&lt;&gt;"",入力用!$H$9,"")</f>
        <v/>
      </c>
      <c r="AF15" s="84"/>
      <c r="AG15" s="77" t="str">
        <f>IF(AND(入力用!$I$9=0,入力用!$E$9=0),"",入力用!$I$9)</f>
        <v/>
      </c>
      <c r="AH15" s="76"/>
      <c r="AI15" s="76"/>
      <c r="AJ15" s="76" t="str">
        <f>IF(AND(入力用!$J$9=0,入力用!$E$9=0),"",入力用!$J$9)</f>
        <v/>
      </c>
      <c r="AK15" s="76"/>
      <c r="AL15" s="76"/>
      <c r="AM15" s="76"/>
      <c r="AN15" s="76" t="str">
        <f>IF(AND(入力用!$K$9=0,入力用!$E$9=0),"",入力用!$K$9)</f>
        <v/>
      </c>
      <c r="AO15" s="76"/>
      <c r="AP15" s="76"/>
      <c r="AQ15" s="76"/>
      <c r="AR15" s="81"/>
      <c r="AS15" s="82"/>
    </row>
    <row r="16" spans="1:45" ht="78" customHeight="1" x14ac:dyDescent="0.5">
      <c r="A16" s="5">
        <v>2</v>
      </c>
      <c r="B16" s="75" t="str">
        <f>IF(入力用!$B$10="","",入力用!$B$10)</f>
        <v/>
      </c>
      <c r="C16" s="75"/>
      <c r="D16" s="75"/>
      <c r="E16" s="75"/>
      <c r="F16" s="75"/>
      <c r="G16" s="75"/>
      <c r="H16" s="75"/>
      <c r="I16" s="6" t="str">
        <f>MID(入力用!$C$10,1,1)</f>
        <v/>
      </c>
      <c r="J16" s="7" t="str">
        <f>MID(入力用!$C$10,2,1)</f>
        <v/>
      </c>
      <c r="K16" s="7" t="str">
        <f>MID(入力用!$C$10,3,1)</f>
        <v/>
      </c>
      <c r="L16" s="7" t="str">
        <f>MID(入力用!$C$10,4,1)</f>
        <v/>
      </c>
      <c r="M16" s="7" t="str">
        <f>MID(入力用!$C$10,5,1)</f>
        <v/>
      </c>
      <c r="N16" s="7" t="str">
        <f>MID(入力用!$C$10,6,1)</f>
        <v/>
      </c>
      <c r="O16" s="7" t="str">
        <f>MID(入力用!$C$10,7,1)</f>
        <v/>
      </c>
      <c r="P16" s="8" t="s">
        <v>31</v>
      </c>
      <c r="Q16" s="7" t="str">
        <f>MID(入力用!$D$10,1,1)</f>
        <v/>
      </c>
      <c r="R16" s="9" t="str">
        <f>MID(入力用!$D$10,2,1)</f>
        <v/>
      </c>
      <c r="S16" s="76" t="str">
        <f>IF(入力用!$E$10=0,"",入力用!$E$10)</f>
        <v/>
      </c>
      <c r="T16" s="76"/>
      <c r="U16" s="76"/>
      <c r="V16" s="76"/>
      <c r="W16" s="76" t="str">
        <f>IF(AND(入力用!$F$10=0,入力用!$E$10=0),"",入力用!$F$10)</f>
        <v/>
      </c>
      <c r="X16" s="76"/>
      <c r="Y16" s="76"/>
      <c r="Z16" s="76"/>
      <c r="AA16" s="76" t="str">
        <f>IF(AND(入力用!$G$10=0,入力用!$E$10=0),"",入力用!$G$10)</f>
        <v/>
      </c>
      <c r="AB16" s="76"/>
      <c r="AC16" s="76"/>
      <c r="AD16" s="76"/>
      <c r="AE16" s="83" t="str">
        <f>IF(入力用!$H$10&lt;&gt;"",入力用!$H$10,"")</f>
        <v/>
      </c>
      <c r="AF16" s="84"/>
      <c r="AG16" s="77" t="str">
        <f>IF(AND(入力用!$I$10=0,入力用!$E$10=0),"",入力用!$I$10)</f>
        <v/>
      </c>
      <c r="AH16" s="76"/>
      <c r="AI16" s="76"/>
      <c r="AJ16" s="76" t="str">
        <f>IF(AND(入力用!$J$10=0,入力用!$E$10=0),"",入力用!$J$10)</f>
        <v/>
      </c>
      <c r="AK16" s="76"/>
      <c r="AL16" s="76"/>
      <c r="AM16" s="76"/>
      <c r="AN16" s="76" t="str">
        <f>IF(AND(入力用!$K$10=0,入力用!$E$10=0),"",入力用!$K$10)</f>
        <v/>
      </c>
      <c r="AO16" s="76"/>
      <c r="AP16" s="76"/>
      <c r="AQ16" s="76"/>
      <c r="AR16" s="81"/>
      <c r="AS16" s="82"/>
    </row>
    <row r="17" spans="1:45" ht="78" customHeight="1" x14ac:dyDescent="0.5">
      <c r="A17" s="5">
        <v>3</v>
      </c>
      <c r="B17" s="75" t="str">
        <f>IF(入力用!$B$11="","",入力用!$B$11)</f>
        <v/>
      </c>
      <c r="C17" s="75"/>
      <c r="D17" s="75"/>
      <c r="E17" s="75"/>
      <c r="F17" s="75"/>
      <c r="G17" s="75"/>
      <c r="H17" s="75"/>
      <c r="I17" s="6" t="str">
        <f>MID(入力用!$C$11,1,1)</f>
        <v/>
      </c>
      <c r="J17" s="7" t="str">
        <f>MID(入力用!$C$11,2,1)</f>
        <v/>
      </c>
      <c r="K17" s="7" t="str">
        <f>MID(入力用!$C$11,3,1)</f>
        <v/>
      </c>
      <c r="L17" s="7" t="str">
        <f>MID(入力用!$C$11,4,1)</f>
        <v/>
      </c>
      <c r="M17" s="7" t="str">
        <f>MID(入力用!$C$11,5,1)</f>
        <v/>
      </c>
      <c r="N17" s="7" t="str">
        <f>MID(入力用!$C$11,6,1)</f>
        <v/>
      </c>
      <c r="O17" s="7" t="str">
        <f>MID(入力用!$C$11,7,1)</f>
        <v/>
      </c>
      <c r="P17" s="8" t="s">
        <v>31</v>
      </c>
      <c r="Q17" s="7" t="str">
        <f>MID(入力用!$D$11,1,1)</f>
        <v/>
      </c>
      <c r="R17" s="9" t="str">
        <f>MID(入力用!$D$11,2,1)</f>
        <v/>
      </c>
      <c r="S17" s="76" t="str">
        <f>IF(入力用!$E$11=0,"",入力用!$E$11)</f>
        <v/>
      </c>
      <c r="T17" s="76"/>
      <c r="U17" s="76"/>
      <c r="V17" s="76"/>
      <c r="W17" s="76" t="str">
        <f>IF(AND(入力用!$F$11=0,入力用!$E$11=0),"",入力用!$F$11)</f>
        <v/>
      </c>
      <c r="X17" s="76"/>
      <c r="Y17" s="76"/>
      <c r="Z17" s="76"/>
      <c r="AA17" s="76" t="str">
        <f>IF(AND(入力用!$G$11=0,入力用!$E$11=0),"",入力用!$G$11)</f>
        <v/>
      </c>
      <c r="AB17" s="76"/>
      <c r="AC17" s="76"/>
      <c r="AD17" s="76"/>
      <c r="AE17" s="83" t="str">
        <f>IF(入力用!$H$11&lt;&gt;"",入力用!$H$11,"")</f>
        <v/>
      </c>
      <c r="AF17" s="84"/>
      <c r="AG17" s="77" t="str">
        <f>IF(AND(入力用!$I$11=0,入力用!$E$11=0),"",入力用!$I$11)</f>
        <v/>
      </c>
      <c r="AH17" s="76"/>
      <c r="AI17" s="76"/>
      <c r="AJ17" s="76" t="str">
        <f>IF(AND(入力用!$J$11=0,入力用!$E$11=0),"",入力用!$J$11)</f>
        <v/>
      </c>
      <c r="AK17" s="76"/>
      <c r="AL17" s="76"/>
      <c r="AM17" s="76"/>
      <c r="AN17" s="76" t="str">
        <f>IF(AND(入力用!$K$11=0,入力用!$E$11=0),"",入力用!$K$11)</f>
        <v/>
      </c>
      <c r="AO17" s="76"/>
      <c r="AP17" s="76"/>
      <c r="AQ17" s="76"/>
      <c r="AR17" s="81"/>
      <c r="AS17" s="82"/>
    </row>
    <row r="18" spans="1:45" ht="78" customHeight="1" x14ac:dyDescent="0.5">
      <c r="A18" s="5">
        <v>4</v>
      </c>
      <c r="B18" s="75" t="str">
        <f>IF(入力用!$B$12="","",入力用!$B$12)</f>
        <v/>
      </c>
      <c r="C18" s="75"/>
      <c r="D18" s="75"/>
      <c r="E18" s="75"/>
      <c r="F18" s="75"/>
      <c r="G18" s="75"/>
      <c r="H18" s="75"/>
      <c r="I18" s="6" t="str">
        <f>MID(入力用!$C$12,1,1)</f>
        <v/>
      </c>
      <c r="J18" s="7" t="str">
        <f>MID(入力用!$C$12,2,1)</f>
        <v/>
      </c>
      <c r="K18" s="7" t="str">
        <f>MID(入力用!$C$12,3,1)</f>
        <v/>
      </c>
      <c r="L18" s="7" t="str">
        <f>MID(入力用!$C$12,4,1)</f>
        <v/>
      </c>
      <c r="M18" s="7" t="str">
        <f>MID(入力用!$C$12,5,1)</f>
        <v/>
      </c>
      <c r="N18" s="7" t="str">
        <f>MID(入力用!$C$12,6,1)</f>
        <v/>
      </c>
      <c r="O18" s="7" t="str">
        <f>MID(入力用!$C$12,7,1)</f>
        <v/>
      </c>
      <c r="P18" s="8" t="s">
        <v>31</v>
      </c>
      <c r="Q18" s="7" t="str">
        <f>MID(入力用!$D$12,1,1)</f>
        <v/>
      </c>
      <c r="R18" s="9" t="str">
        <f>MID(入力用!$D$12,2,1)</f>
        <v/>
      </c>
      <c r="S18" s="76" t="str">
        <f>IF(入力用!$E$12=0,"",入力用!$E$12)</f>
        <v/>
      </c>
      <c r="T18" s="76"/>
      <c r="U18" s="76"/>
      <c r="V18" s="76"/>
      <c r="W18" s="76" t="str">
        <f>IF(AND(入力用!$F$12=0,入力用!$E$12=0),"",入力用!$F$12)</f>
        <v/>
      </c>
      <c r="X18" s="76"/>
      <c r="Y18" s="76"/>
      <c r="Z18" s="76"/>
      <c r="AA18" s="76" t="str">
        <f>IF(AND(入力用!$G$12=0,入力用!$E$12=0),"",入力用!$G$12)</f>
        <v/>
      </c>
      <c r="AB18" s="76"/>
      <c r="AC18" s="76"/>
      <c r="AD18" s="76"/>
      <c r="AE18" s="83" t="str">
        <f>IF(入力用!$H$12&lt;&gt;"",入力用!$H$12,"")</f>
        <v/>
      </c>
      <c r="AF18" s="84"/>
      <c r="AG18" s="85" t="str">
        <f>IF(AND(入力用!$I$12=0,入力用!$E$12=0),"",入力用!$I$12)</f>
        <v/>
      </c>
      <c r="AH18" s="86"/>
      <c r="AI18" s="86"/>
      <c r="AJ18" s="76" t="str">
        <f>IF(AND(入力用!$J$12=0,入力用!$E$12=0),"",入力用!$J$12)</f>
        <v/>
      </c>
      <c r="AK18" s="76"/>
      <c r="AL18" s="76"/>
      <c r="AM18" s="76"/>
      <c r="AN18" s="76" t="str">
        <f>IF(AND(入力用!$K$12=0,入力用!$E$12=0),"",入力用!$K$12)</f>
        <v/>
      </c>
      <c r="AO18" s="76"/>
      <c r="AP18" s="76"/>
      <c r="AQ18" s="76"/>
      <c r="AR18" s="81"/>
      <c r="AS18" s="82"/>
    </row>
    <row r="19" spans="1:45" ht="78" customHeight="1" x14ac:dyDescent="0.5">
      <c r="A19" s="5">
        <v>5</v>
      </c>
      <c r="B19" s="75" t="str">
        <f>IF(入力用!$B$13="","",入力用!$B$13)</f>
        <v/>
      </c>
      <c r="C19" s="75"/>
      <c r="D19" s="75"/>
      <c r="E19" s="75"/>
      <c r="F19" s="75"/>
      <c r="G19" s="75"/>
      <c r="H19" s="75"/>
      <c r="I19" s="6" t="str">
        <f>MID(入力用!$C$13,1,1)</f>
        <v/>
      </c>
      <c r="J19" s="7" t="str">
        <f>MID(入力用!$C$13,2,1)</f>
        <v/>
      </c>
      <c r="K19" s="7" t="str">
        <f>MID(入力用!$C$13,3,1)</f>
        <v/>
      </c>
      <c r="L19" s="7" t="str">
        <f>MID(入力用!$C$13,4,1)</f>
        <v/>
      </c>
      <c r="M19" s="7" t="str">
        <f>MID(入力用!$C$13,5,1)</f>
        <v/>
      </c>
      <c r="N19" s="7" t="str">
        <f>MID(入力用!$C$13,6,1)</f>
        <v/>
      </c>
      <c r="O19" s="7" t="str">
        <f>MID(入力用!$C$13,7,1)</f>
        <v/>
      </c>
      <c r="P19" s="8" t="s">
        <v>31</v>
      </c>
      <c r="Q19" s="7" t="str">
        <f>MID(入力用!$D$13,1,1)</f>
        <v/>
      </c>
      <c r="R19" s="9" t="str">
        <f>MID(入力用!$D$13,2,1)</f>
        <v/>
      </c>
      <c r="S19" s="76" t="str">
        <f>IF(入力用!$E$13=0,"",入力用!$E$13)</f>
        <v/>
      </c>
      <c r="T19" s="76"/>
      <c r="U19" s="76"/>
      <c r="V19" s="76"/>
      <c r="W19" s="76" t="str">
        <f>IF(AND(入力用!$F$13=0,入力用!$E$13=0),"",入力用!$F$13)</f>
        <v/>
      </c>
      <c r="X19" s="76"/>
      <c r="Y19" s="76"/>
      <c r="Z19" s="76"/>
      <c r="AA19" s="76" t="str">
        <f>IF(AND(入力用!$G$13=0,入力用!$E$13=0),"",入力用!$G$13)</f>
        <v/>
      </c>
      <c r="AB19" s="76"/>
      <c r="AC19" s="76"/>
      <c r="AD19" s="76"/>
      <c r="AE19" s="83" t="str">
        <f>IF(入力用!$H$13&lt;&gt;"",入力用!$H$13,"")</f>
        <v/>
      </c>
      <c r="AF19" s="84"/>
      <c r="AG19" s="85" t="str">
        <f>IF(AND(入力用!$I$13=0,入力用!$E$13=0),"",入力用!$I$13)</f>
        <v/>
      </c>
      <c r="AH19" s="86"/>
      <c r="AI19" s="86"/>
      <c r="AJ19" s="76" t="str">
        <f>IF(AND(入力用!$J$13=0,入力用!$E$13=0),"",入力用!$J$13)</f>
        <v/>
      </c>
      <c r="AK19" s="76"/>
      <c r="AL19" s="76"/>
      <c r="AM19" s="76"/>
      <c r="AN19" s="76" t="str">
        <f>IF(AND(入力用!$K$13=0,入力用!$E$13=0),"",入力用!$K$13)</f>
        <v/>
      </c>
      <c r="AO19" s="76"/>
      <c r="AP19" s="76"/>
      <c r="AQ19" s="76"/>
      <c r="AR19" s="81"/>
      <c r="AS19" s="82"/>
    </row>
    <row r="20" spans="1:45" ht="78" customHeight="1" x14ac:dyDescent="0.5">
      <c r="A20" s="5">
        <v>6</v>
      </c>
      <c r="B20" s="75" t="str">
        <f>IF(入力用!$B$14="","",入力用!$B$14)</f>
        <v/>
      </c>
      <c r="C20" s="75"/>
      <c r="D20" s="75"/>
      <c r="E20" s="75"/>
      <c r="F20" s="75"/>
      <c r="G20" s="75"/>
      <c r="H20" s="75"/>
      <c r="I20" s="6" t="str">
        <f>MID(入力用!$C$14,1,1)</f>
        <v/>
      </c>
      <c r="J20" s="7" t="str">
        <f>MID(入力用!$C$14,2,1)</f>
        <v/>
      </c>
      <c r="K20" s="7" t="str">
        <f>MID(入力用!$C$14,3,1)</f>
        <v/>
      </c>
      <c r="L20" s="7" t="str">
        <f>MID(入力用!$C$14,4,1)</f>
        <v/>
      </c>
      <c r="M20" s="7" t="str">
        <f>MID(入力用!$C$14,5,1)</f>
        <v/>
      </c>
      <c r="N20" s="7" t="str">
        <f>MID(入力用!$C$14,6,1)</f>
        <v/>
      </c>
      <c r="O20" s="7" t="str">
        <f>MID(入力用!$C$14,7,1)</f>
        <v/>
      </c>
      <c r="P20" s="8" t="s">
        <v>31</v>
      </c>
      <c r="Q20" s="7" t="str">
        <f>MID(入力用!$D$14,1,1)</f>
        <v/>
      </c>
      <c r="R20" s="9" t="str">
        <f>MID(入力用!$D$14,2,1)</f>
        <v/>
      </c>
      <c r="S20" s="76" t="str">
        <f>IF(入力用!$E$14=0,"",入力用!$E$14)</f>
        <v/>
      </c>
      <c r="T20" s="76"/>
      <c r="U20" s="76"/>
      <c r="V20" s="76"/>
      <c r="W20" s="76" t="str">
        <f>IF(AND(入力用!$F$14=0,入力用!$E$14=0),"",入力用!$F$14)</f>
        <v/>
      </c>
      <c r="X20" s="76"/>
      <c r="Y20" s="76"/>
      <c r="Z20" s="76"/>
      <c r="AA20" s="76" t="str">
        <f>IF(AND(入力用!$G$14=0,入力用!$E$14=0),"",入力用!$G$14)</f>
        <v/>
      </c>
      <c r="AB20" s="76"/>
      <c r="AC20" s="76"/>
      <c r="AD20" s="76"/>
      <c r="AE20" s="83" t="str">
        <f>IF(入力用!$H$14&lt;&gt;"",入力用!$H$14,"")</f>
        <v/>
      </c>
      <c r="AF20" s="84"/>
      <c r="AG20" s="85" t="str">
        <f>IF(AND(入力用!$I$14=0,入力用!$E$14=0),"",入力用!$I$14)</f>
        <v/>
      </c>
      <c r="AH20" s="86"/>
      <c r="AI20" s="86"/>
      <c r="AJ20" s="76" t="str">
        <f>IF(AND(入力用!$J$14=0,入力用!$E$14=0),"",入力用!$J$14)</f>
        <v/>
      </c>
      <c r="AK20" s="76"/>
      <c r="AL20" s="76"/>
      <c r="AM20" s="76"/>
      <c r="AN20" s="76" t="str">
        <f>IF(AND(入力用!$K$14=0,入力用!$E$14=0),"",入力用!$K$14)</f>
        <v/>
      </c>
      <c r="AO20" s="76"/>
      <c r="AP20" s="76"/>
      <c r="AQ20" s="76"/>
      <c r="AR20" s="81"/>
      <c r="AS20" s="82"/>
    </row>
    <row r="21" spans="1:45" ht="78" customHeight="1" x14ac:dyDescent="0.5">
      <c r="A21" s="5">
        <v>7</v>
      </c>
      <c r="B21" s="75" t="str">
        <f>IF(入力用!$B$15="","",入力用!$B$15)</f>
        <v/>
      </c>
      <c r="C21" s="75"/>
      <c r="D21" s="75"/>
      <c r="E21" s="75"/>
      <c r="F21" s="75"/>
      <c r="G21" s="75"/>
      <c r="H21" s="75"/>
      <c r="I21" s="6" t="str">
        <f>MID(入力用!$C$15,1,1)</f>
        <v/>
      </c>
      <c r="J21" s="7" t="str">
        <f>MID(入力用!$C$15,2,1)</f>
        <v/>
      </c>
      <c r="K21" s="7" t="str">
        <f>MID(入力用!$C$15,3,1)</f>
        <v/>
      </c>
      <c r="L21" s="7" t="str">
        <f>MID(入力用!$C$15,4,1)</f>
        <v/>
      </c>
      <c r="M21" s="7" t="str">
        <f>MID(入力用!$C$15,5,1)</f>
        <v/>
      </c>
      <c r="N21" s="7" t="str">
        <f>MID(入力用!$C$15,6,1)</f>
        <v/>
      </c>
      <c r="O21" s="7" t="str">
        <f>MID(入力用!$C$15,7,1)</f>
        <v/>
      </c>
      <c r="P21" s="8" t="s">
        <v>31</v>
      </c>
      <c r="Q21" s="7" t="str">
        <f>MID(入力用!$D$15,1,1)</f>
        <v/>
      </c>
      <c r="R21" s="9" t="str">
        <f>MID(入力用!$D$15,2,1)</f>
        <v/>
      </c>
      <c r="S21" s="76" t="str">
        <f>IF(入力用!$E$15=0,"",入力用!$E$15)</f>
        <v/>
      </c>
      <c r="T21" s="76"/>
      <c r="U21" s="76"/>
      <c r="V21" s="76"/>
      <c r="W21" s="76" t="str">
        <f>IF(AND(入力用!$F$15=0,入力用!$E$15=0),"",入力用!$F$15)</f>
        <v/>
      </c>
      <c r="X21" s="76"/>
      <c r="Y21" s="76"/>
      <c r="Z21" s="76"/>
      <c r="AA21" s="76" t="str">
        <f>IF(AND(入力用!$G$15=0,入力用!$E$15=0),"",入力用!$G$15)</f>
        <v/>
      </c>
      <c r="AB21" s="76"/>
      <c r="AC21" s="76"/>
      <c r="AD21" s="76"/>
      <c r="AE21" s="83" t="str">
        <f>IF(入力用!$H$15&lt;&gt;"",入力用!$H$15,"")</f>
        <v/>
      </c>
      <c r="AF21" s="84"/>
      <c r="AG21" s="85" t="str">
        <f>IF(AND(入力用!$I$15=0,入力用!$E$15=0),"",入力用!$I$15)</f>
        <v/>
      </c>
      <c r="AH21" s="86"/>
      <c r="AI21" s="86"/>
      <c r="AJ21" s="76" t="str">
        <f>IF(AND(入力用!$J$15=0,入力用!$E$15=0),"",入力用!$J$15)</f>
        <v/>
      </c>
      <c r="AK21" s="76"/>
      <c r="AL21" s="76"/>
      <c r="AM21" s="76"/>
      <c r="AN21" s="76" t="str">
        <f>IF(AND(入力用!$K$15=0,入力用!$E$15=0),"",入力用!$K$15)</f>
        <v/>
      </c>
      <c r="AO21" s="76"/>
      <c r="AP21" s="76"/>
      <c r="AQ21" s="76"/>
      <c r="AR21" s="81"/>
      <c r="AS21" s="82"/>
    </row>
    <row r="22" spans="1:45" ht="78" customHeight="1" x14ac:dyDescent="0.5">
      <c r="A22" s="5">
        <v>8</v>
      </c>
      <c r="B22" s="75" t="str">
        <f>IF(入力用!$B$16="","",入力用!$B$16)</f>
        <v/>
      </c>
      <c r="C22" s="75"/>
      <c r="D22" s="75"/>
      <c r="E22" s="75"/>
      <c r="F22" s="75"/>
      <c r="G22" s="75"/>
      <c r="H22" s="75"/>
      <c r="I22" s="6" t="str">
        <f>MID(入力用!$C$16,1,1)</f>
        <v/>
      </c>
      <c r="J22" s="7" t="str">
        <f>MID(入力用!$C$16,2,1)</f>
        <v/>
      </c>
      <c r="K22" s="7" t="str">
        <f>MID(入力用!$C$16,3,1)</f>
        <v/>
      </c>
      <c r="L22" s="7" t="str">
        <f>MID(入力用!$C$16,4,1)</f>
        <v/>
      </c>
      <c r="M22" s="7" t="str">
        <f>MID(入力用!$C$16,5,1)</f>
        <v/>
      </c>
      <c r="N22" s="7" t="str">
        <f>MID(入力用!$C$16,6,1)</f>
        <v/>
      </c>
      <c r="O22" s="7" t="str">
        <f>MID(入力用!$C$16,7,1)</f>
        <v/>
      </c>
      <c r="P22" s="8" t="s">
        <v>31</v>
      </c>
      <c r="Q22" s="7" t="str">
        <f>MID(入力用!$D$16,1,1)</f>
        <v/>
      </c>
      <c r="R22" s="9" t="str">
        <f>MID(入力用!$D$16,2,1)</f>
        <v/>
      </c>
      <c r="S22" s="76" t="str">
        <f>IF(入力用!$E$16=0,"",入力用!$E$16)</f>
        <v/>
      </c>
      <c r="T22" s="76"/>
      <c r="U22" s="76"/>
      <c r="V22" s="76"/>
      <c r="W22" s="76" t="str">
        <f>IF(AND(入力用!$F$16=0,入力用!$E$16=0),"",入力用!$F$16)</f>
        <v/>
      </c>
      <c r="X22" s="76"/>
      <c r="Y22" s="76"/>
      <c r="Z22" s="76"/>
      <c r="AA22" s="76" t="str">
        <f>IF(AND(入力用!$G$16=0,入力用!$E$16=0),"",入力用!$G$16)</f>
        <v/>
      </c>
      <c r="AB22" s="76"/>
      <c r="AC22" s="76"/>
      <c r="AD22" s="76"/>
      <c r="AE22" s="83" t="str">
        <f>IF(入力用!$H$16&lt;&gt;"",入力用!$H$16,"")</f>
        <v/>
      </c>
      <c r="AF22" s="84"/>
      <c r="AG22" s="85" t="str">
        <f>IF(AND(入力用!$I$16=0,入力用!$E$16=0),"",入力用!$I$16)</f>
        <v/>
      </c>
      <c r="AH22" s="86"/>
      <c r="AI22" s="86"/>
      <c r="AJ22" s="76" t="str">
        <f>IF(AND(入力用!$J$16=0,入力用!$E$16=0),"",入力用!$J$16)</f>
        <v/>
      </c>
      <c r="AK22" s="76"/>
      <c r="AL22" s="76"/>
      <c r="AM22" s="76"/>
      <c r="AN22" s="76" t="str">
        <f>IF(AND(入力用!$K$16=0,入力用!$E$16=0),"",入力用!$K$16)</f>
        <v/>
      </c>
      <c r="AO22" s="76"/>
      <c r="AP22" s="76"/>
      <c r="AQ22" s="76"/>
      <c r="AR22" s="81"/>
      <c r="AS22" s="82"/>
    </row>
    <row r="23" spans="1:45" ht="78" customHeight="1" x14ac:dyDescent="0.5">
      <c r="A23" s="5">
        <v>9</v>
      </c>
      <c r="B23" s="75" t="str">
        <f>IF(入力用!$B$17="","",入力用!$B$17)</f>
        <v/>
      </c>
      <c r="C23" s="75"/>
      <c r="D23" s="75"/>
      <c r="E23" s="75"/>
      <c r="F23" s="75"/>
      <c r="G23" s="75"/>
      <c r="H23" s="75"/>
      <c r="I23" s="6" t="str">
        <f>MID(入力用!$C$17,1,1)</f>
        <v/>
      </c>
      <c r="J23" s="7" t="str">
        <f>MID(入力用!$C$17,2,1)</f>
        <v/>
      </c>
      <c r="K23" s="7" t="str">
        <f>MID(入力用!$C$17,3,1)</f>
        <v/>
      </c>
      <c r="L23" s="7" t="str">
        <f>MID(入力用!$C$17,4,1)</f>
        <v/>
      </c>
      <c r="M23" s="7" t="str">
        <f>MID(入力用!$C$17,5,1)</f>
        <v/>
      </c>
      <c r="N23" s="7" t="str">
        <f>MID(入力用!$C$17,6,1)</f>
        <v/>
      </c>
      <c r="O23" s="7" t="str">
        <f>MID(入力用!$C$17,7,1)</f>
        <v/>
      </c>
      <c r="P23" s="8" t="s">
        <v>31</v>
      </c>
      <c r="Q23" s="7" t="str">
        <f>MID(入力用!$D$17,1,1)</f>
        <v/>
      </c>
      <c r="R23" s="9" t="str">
        <f>MID(入力用!$D$17,2,1)</f>
        <v/>
      </c>
      <c r="S23" s="76" t="str">
        <f>IF(入力用!$E$17=0,"",入力用!$E$17)</f>
        <v/>
      </c>
      <c r="T23" s="76"/>
      <c r="U23" s="76"/>
      <c r="V23" s="76"/>
      <c r="W23" s="76" t="str">
        <f>IF(AND(入力用!$F$17=0,入力用!$E$17=0),"",入力用!$F$17)</f>
        <v/>
      </c>
      <c r="X23" s="76"/>
      <c r="Y23" s="76"/>
      <c r="Z23" s="76"/>
      <c r="AA23" s="76" t="str">
        <f>IF(AND(入力用!$G$17=0,入力用!$E$17=0),"",入力用!$G$17)</f>
        <v/>
      </c>
      <c r="AB23" s="76"/>
      <c r="AC23" s="76"/>
      <c r="AD23" s="76"/>
      <c r="AE23" s="83" t="str">
        <f>IF(入力用!$H$17&lt;&gt;"",入力用!$H$17,"")</f>
        <v/>
      </c>
      <c r="AF23" s="84"/>
      <c r="AG23" s="85" t="str">
        <f>IF(AND(入力用!$I$17=0,入力用!$E$17=0),"",入力用!$I$17)</f>
        <v/>
      </c>
      <c r="AH23" s="86"/>
      <c r="AI23" s="86"/>
      <c r="AJ23" s="76" t="str">
        <f>IF(AND(入力用!$J$17=0,入力用!$E$17=0),"",入力用!$J$17)</f>
        <v/>
      </c>
      <c r="AK23" s="76"/>
      <c r="AL23" s="76"/>
      <c r="AM23" s="76"/>
      <c r="AN23" s="76" t="str">
        <f>IF(AND(入力用!$K$17=0,入力用!$E$17=0),"",入力用!$K$17)</f>
        <v/>
      </c>
      <c r="AO23" s="76"/>
      <c r="AP23" s="76"/>
      <c r="AQ23" s="76"/>
      <c r="AR23" s="81"/>
      <c r="AS23" s="82"/>
    </row>
    <row r="24" spans="1:45" ht="78" customHeight="1" x14ac:dyDescent="0.5">
      <c r="A24" s="5">
        <v>10</v>
      </c>
      <c r="B24" s="75" t="str">
        <f>IF(入力用!$B$18="","",入力用!$B$18)</f>
        <v/>
      </c>
      <c r="C24" s="75"/>
      <c r="D24" s="75"/>
      <c r="E24" s="75"/>
      <c r="F24" s="75"/>
      <c r="G24" s="75"/>
      <c r="H24" s="75"/>
      <c r="I24" s="6" t="str">
        <f>MID(入力用!$C$18,1,1)</f>
        <v/>
      </c>
      <c r="J24" s="7" t="str">
        <f>MID(入力用!$C$18,2,1)</f>
        <v/>
      </c>
      <c r="K24" s="7" t="str">
        <f>MID(入力用!$C$18,3,1)</f>
        <v/>
      </c>
      <c r="L24" s="7" t="str">
        <f>MID(入力用!$C$18,4,1)</f>
        <v/>
      </c>
      <c r="M24" s="7" t="str">
        <f>MID(入力用!$C$18,5,1)</f>
        <v/>
      </c>
      <c r="N24" s="7" t="str">
        <f>MID(入力用!$C$18,6,1)</f>
        <v/>
      </c>
      <c r="O24" s="7" t="str">
        <f>MID(入力用!$C$18,7,1)</f>
        <v/>
      </c>
      <c r="P24" s="8" t="s">
        <v>31</v>
      </c>
      <c r="Q24" s="7" t="str">
        <f>MID(入力用!$D$18,1,1)</f>
        <v/>
      </c>
      <c r="R24" s="9" t="str">
        <f>MID(入力用!$D$18,2,1)</f>
        <v/>
      </c>
      <c r="S24" s="76" t="str">
        <f>IF(入力用!$E$18=0,"",入力用!$E$18)</f>
        <v/>
      </c>
      <c r="T24" s="76"/>
      <c r="U24" s="76"/>
      <c r="V24" s="76"/>
      <c r="W24" s="76" t="str">
        <f>IF(AND(入力用!$F$18=0,入力用!$E$18=0),"",入力用!$F$18)</f>
        <v/>
      </c>
      <c r="X24" s="76"/>
      <c r="Y24" s="76"/>
      <c r="Z24" s="76"/>
      <c r="AA24" s="76" t="str">
        <f>IF(AND(入力用!$G$18=0,入力用!$E$18=0),"",入力用!$G$18)</f>
        <v/>
      </c>
      <c r="AB24" s="76"/>
      <c r="AC24" s="76"/>
      <c r="AD24" s="76"/>
      <c r="AE24" s="83" t="str">
        <f>IF(入力用!$H$18&lt;&gt;"",入力用!$H$18,"")</f>
        <v/>
      </c>
      <c r="AF24" s="84"/>
      <c r="AG24" s="85" t="str">
        <f>IF(AND(入力用!$I$18=0,入力用!$E$18=0),"",入力用!$I$18)</f>
        <v/>
      </c>
      <c r="AH24" s="86"/>
      <c r="AI24" s="86"/>
      <c r="AJ24" s="76" t="str">
        <f>IF(AND(入力用!$J$18=0,入力用!$E$18=0),"",入力用!$J$18)</f>
        <v/>
      </c>
      <c r="AK24" s="76"/>
      <c r="AL24" s="76"/>
      <c r="AM24" s="76"/>
      <c r="AN24" s="76" t="str">
        <f>IF(AND(入力用!$K$18=0,入力用!$E$18=0),"",入力用!$K$18)</f>
        <v/>
      </c>
      <c r="AO24" s="76"/>
      <c r="AP24" s="76"/>
      <c r="AQ24" s="76"/>
      <c r="AR24" s="87"/>
      <c r="AS24" s="88"/>
    </row>
    <row r="25" spans="1:45" ht="78" customHeight="1" x14ac:dyDescent="0.5">
      <c r="A25" s="5">
        <v>11</v>
      </c>
      <c r="B25" s="75" t="str">
        <f>IF(入力用!$B$19="","",入力用!$B$19)</f>
        <v/>
      </c>
      <c r="C25" s="75"/>
      <c r="D25" s="75"/>
      <c r="E25" s="75"/>
      <c r="F25" s="75"/>
      <c r="G25" s="75"/>
      <c r="H25" s="75"/>
      <c r="I25" s="6" t="str">
        <f>MID(入力用!$C$19,1,1)</f>
        <v/>
      </c>
      <c r="J25" s="7" t="str">
        <f>MID(入力用!$C$19,2,1)</f>
        <v/>
      </c>
      <c r="K25" s="7" t="str">
        <f>MID(入力用!$C$19,3,1)</f>
        <v/>
      </c>
      <c r="L25" s="7" t="str">
        <f>MID(入力用!$C$19,4,1)</f>
        <v/>
      </c>
      <c r="M25" s="7" t="str">
        <f>MID(入力用!$C$19,5,1)</f>
        <v/>
      </c>
      <c r="N25" s="7" t="str">
        <f>MID(入力用!$C$19,6,1)</f>
        <v/>
      </c>
      <c r="O25" s="7" t="str">
        <f>MID(入力用!$C$19,7,1)</f>
        <v/>
      </c>
      <c r="P25" s="8" t="s">
        <v>31</v>
      </c>
      <c r="Q25" s="7" t="str">
        <f>MID(入力用!$D$19,1,1)</f>
        <v/>
      </c>
      <c r="R25" s="9" t="str">
        <f>MID(入力用!$D$19,2,1)</f>
        <v/>
      </c>
      <c r="S25" s="76" t="str">
        <f>IF(入力用!$E$19=0,"",入力用!$E$19)</f>
        <v/>
      </c>
      <c r="T25" s="76"/>
      <c r="U25" s="76"/>
      <c r="V25" s="76"/>
      <c r="W25" s="76" t="str">
        <f>IF(AND(入力用!$F$19=0,入力用!$E$19=0),"",入力用!$F$19)</f>
        <v/>
      </c>
      <c r="X25" s="76"/>
      <c r="Y25" s="76"/>
      <c r="Z25" s="76"/>
      <c r="AA25" s="76" t="str">
        <f>IF(AND(入力用!$G$19=0,入力用!$E$19=0),"",入力用!$G$19)</f>
        <v/>
      </c>
      <c r="AB25" s="76"/>
      <c r="AC25" s="76"/>
      <c r="AD25" s="76"/>
      <c r="AE25" s="83" t="str">
        <f>IF(入力用!$H$19&lt;&gt;"",入力用!$H$19,"")</f>
        <v/>
      </c>
      <c r="AF25" s="84"/>
      <c r="AG25" s="85" t="str">
        <f>IF(AND(入力用!$I$19=0,入力用!$E$19=0),"",入力用!$I$19)</f>
        <v/>
      </c>
      <c r="AH25" s="86"/>
      <c r="AI25" s="86"/>
      <c r="AJ25" s="76" t="str">
        <f>IF(AND(入力用!$J$19=0,入力用!$E$19=0),"",入力用!$J$19)</f>
        <v/>
      </c>
      <c r="AK25" s="76"/>
      <c r="AL25" s="76"/>
      <c r="AM25" s="76"/>
      <c r="AN25" s="76" t="str">
        <f>IF(AND(入力用!$K$19=0,入力用!$E$19=0),"",入力用!$K$19)</f>
        <v/>
      </c>
      <c r="AO25" s="76"/>
      <c r="AP25" s="76"/>
      <c r="AQ25" s="76"/>
      <c r="AR25" s="87"/>
      <c r="AS25" s="88"/>
    </row>
    <row r="26" spans="1:45" ht="78" customHeight="1" thickBot="1" x14ac:dyDescent="0.55000000000000004">
      <c r="A26" s="26">
        <v>12</v>
      </c>
      <c r="B26" s="93" t="str">
        <f>IF(入力用!$B$20="","",入力用!$B$20)</f>
        <v/>
      </c>
      <c r="C26" s="93"/>
      <c r="D26" s="93"/>
      <c r="E26" s="93"/>
      <c r="F26" s="93"/>
      <c r="G26" s="93"/>
      <c r="H26" s="93"/>
      <c r="I26" s="27" t="str">
        <f>MID(入力用!$C$20,1,1)</f>
        <v/>
      </c>
      <c r="J26" s="28" t="str">
        <f>MID(入力用!$C$20,2,1)</f>
        <v/>
      </c>
      <c r="K26" s="28" t="str">
        <f>MID(入力用!$C$20,3,1)</f>
        <v/>
      </c>
      <c r="L26" s="28" t="str">
        <f>MID(入力用!$C$20,4,1)</f>
        <v/>
      </c>
      <c r="M26" s="28" t="str">
        <f>MID(入力用!$C$20,5,1)</f>
        <v/>
      </c>
      <c r="N26" s="28" t="str">
        <f>MID(入力用!$C$20,6,1)</f>
        <v/>
      </c>
      <c r="O26" s="28" t="str">
        <f>MID(入力用!$C$20,7,1)</f>
        <v/>
      </c>
      <c r="P26" s="29" t="s">
        <v>31</v>
      </c>
      <c r="Q26" s="28" t="str">
        <f>MID(入力用!$D$20,1,1)</f>
        <v/>
      </c>
      <c r="R26" s="30" t="str">
        <f>MID(入力用!$D$20,2,1)</f>
        <v/>
      </c>
      <c r="S26" s="94" t="str">
        <f>IF(入力用!$E$20=0,"",入力用!$E$20)</f>
        <v/>
      </c>
      <c r="T26" s="94"/>
      <c r="U26" s="94"/>
      <c r="V26" s="94"/>
      <c r="W26" s="76" t="str">
        <f>IF(AND(入力用!$F$20=0,入力用!$E$20=0),"",入力用!$F$20)</f>
        <v/>
      </c>
      <c r="X26" s="76"/>
      <c r="Y26" s="76"/>
      <c r="Z26" s="76"/>
      <c r="AA26" s="76" t="str">
        <f>IF(AND(入力用!$G$20=0,入力用!$E$20=0),"",入力用!$G$20)</f>
        <v/>
      </c>
      <c r="AB26" s="76"/>
      <c r="AC26" s="76"/>
      <c r="AD26" s="76"/>
      <c r="AE26" s="83" t="str">
        <f>IF(入力用!$H$20&lt;&gt;"",入力用!$H$20,"")</f>
        <v/>
      </c>
      <c r="AF26" s="84"/>
      <c r="AG26" s="95" t="str">
        <f>IF(AND(入力用!$I$20=0,入力用!$E$20=0),"",入力用!$I$20)</f>
        <v/>
      </c>
      <c r="AH26" s="96"/>
      <c r="AI26" s="96"/>
      <c r="AJ26" s="76" t="str">
        <f>IF(AND(入力用!$J$20=0,入力用!$E$20=0),"",入力用!$J$20)</f>
        <v/>
      </c>
      <c r="AK26" s="76"/>
      <c r="AL26" s="76"/>
      <c r="AM26" s="76"/>
      <c r="AN26" s="94" t="str">
        <f>IF(AND(入力用!$K$20=0,入力用!$E$20=0),"",入力用!$K$20)</f>
        <v/>
      </c>
      <c r="AO26" s="94"/>
      <c r="AP26" s="94"/>
      <c r="AQ26" s="94"/>
      <c r="AR26" s="97"/>
      <c r="AS26" s="98"/>
    </row>
    <row r="27" spans="1:45" ht="78" customHeight="1" x14ac:dyDescent="0.5">
      <c r="A27" s="143" t="s">
        <v>42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5"/>
      <c r="S27" s="92">
        <f>SUMIF(AE15:AF26,税率!$A$2,S15:V26)</f>
        <v>0</v>
      </c>
      <c r="T27" s="92"/>
      <c r="U27" s="92"/>
      <c r="V27" s="92"/>
      <c r="W27" s="92">
        <f>SUMIF(AE15:AF26,税率!$A$2,W15:Z26)</f>
        <v>0</v>
      </c>
      <c r="X27" s="92"/>
      <c r="Y27" s="92"/>
      <c r="Z27" s="92"/>
      <c r="AA27" s="92">
        <f>SUMIF(AE15:AF26,税率!$A$2,AA15:AD26)</f>
        <v>0</v>
      </c>
      <c r="AB27" s="92"/>
      <c r="AC27" s="92"/>
      <c r="AD27" s="92"/>
      <c r="AE27" s="149"/>
      <c r="AF27" s="150"/>
      <c r="AG27" s="89">
        <f>SUMIF(AE15:AF26,税率!$A$2,AG15:AI26)</f>
        <v>0</v>
      </c>
      <c r="AH27" s="90"/>
      <c r="AI27" s="91"/>
      <c r="AJ27" s="92">
        <f>SUMIF(AE15:AF26,税率!$A$2,AJ15:AM26)</f>
        <v>0</v>
      </c>
      <c r="AK27" s="92"/>
      <c r="AL27" s="92"/>
      <c r="AM27" s="92"/>
      <c r="AN27" s="92">
        <f>SUMIF(AE15:AF26,税率!$A$2,AN15:AQ26)</f>
        <v>0</v>
      </c>
      <c r="AO27" s="92"/>
      <c r="AP27" s="92"/>
      <c r="AQ27" s="92"/>
      <c r="AR27" s="151"/>
      <c r="AS27" s="152"/>
    </row>
    <row r="28" spans="1:45" ht="78" customHeight="1" x14ac:dyDescent="0.5">
      <c r="A28" s="146" t="s">
        <v>43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8"/>
      <c r="S28" s="76">
        <f>SUMIF(AE15:AF26,税率!$A$3,S15:V26)</f>
        <v>0</v>
      </c>
      <c r="T28" s="76"/>
      <c r="U28" s="76"/>
      <c r="V28" s="76"/>
      <c r="W28" s="76">
        <f>SUMIF(AE15:AF26,税率!$A$3,W15:Z26)</f>
        <v>0</v>
      </c>
      <c r="X28" s="76"/>
      <c r="Y28" s="76"/>
      <c r="Z28" s="76"/>
      <c r="AA28" s="76">
        <f>SUMIF(AE15:AF26,税率!$A$3,AA15:AD26)</f>
        <v>0</v>
      </c>
      <c r="AB28" s="76"/>
      <c r="AC28" s="76"/>
      <c r="AD28" s="76"/>
      <c r="AE28" s="84"/>
      <c r="AF28" s="84"/>
      <c r="AG28" s="77">
        <f>SUMIF(AE15:AF26,税率!$A$3,AG15:AI26)</f>
        <v>0</v>
      </c>
      <c r="AH28" s="76"/>
      <c r="AI28" s="76"/>
      <c r="AJ28" s="76">
        <f>SUMIF(AE15:AF26,税率!$A$3,AJ15:AM26)</f>
        <v>0</v>
      </c>
      <c r="AK28" s="76"/>
      <c r="AL28" s="76"/>
      <c r="AM28" s="76"/>
      <c r="AN28" s="76">
        <f>SUMIF(AE15:AF26,税率!$A$3,AN15:AQ26)</f>
        <v>0</v>
      </c>
      <c r="AO28" s="76"/>
      <c r="AP28" s="76"/>
      <c r="AQ28" s="76"/>
      <c r="AR28" s="84"/>
      <c r="AS28" s="107"/>
    </row>
    <row r="29" spans="1:45" ht="78" customHeight="1" thickBot="1" x14ac:dyDescent="0.55000000000000004">
      <c r="A29" s="146" t="s">
        <v>44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8"/>
      <c r="S29" s="76">
        <f>SUMIF(AE15:AF26,税率!$A$4,S15:V26)</f>
        <v>0</v>
      </c>
      <c r="T29" s="76"/>
      <c r="U29" s="76"/>
      <c r="V29" s="76"/>
      <c r="W29" s="76">
        <f>SUMIF(AE15:AF26,税率!$A$4,W15:Z26)</f>
        <v>0</v>
      </c>
      <c r="X29" s="76"/>
      <c r="Y29" s="76"/>
      <c r="Z29" s="76"/>
      <c r="AA29" s="76">
        <f>SUMIF(AE15:AF26,税率!$A$4,AA15:AD26)</f>
        <v>0</v>
      </c>
      <c r="AB29" s="76"/>
      <c r="AC29" s="76"/>
      <c r="AD29" s="76"/>
      <c r="AE29" s="84"/>
      <c r="AF29" s="84"/>
      <c r="AG29" s="77">
        <f>SUMIF(AE15:AF26,税率!$A$4,AG15:AI26)</f>
        <v>0</v>
      </c>
      <c r="AH29" s="76"/>
      <c r="AI29" s="76"/>
      <c r="AJ29" s="76">
        <f>SUMIF(AE15:AF26,税率!$A$4,AJ15:AM26)</f>
        <v>0</v>
      </c>
      <c r="AK29" s="76"/>
      <c r="AL29" s="76"/>
      <c r="AM29" s="76"/>
      <c r="AN29" s="76">
        <f>SUMIF(AE15:AF26,税率!$A$4,AN15:AQ26)</f>
        <v>0</v>
      </c>
      <c r="AO29" s="76"/>
      <c r="AP29" s="76"/>
      <c r="AQ29" s="76"/>
      <c r="AR29" s="84"/>
      <c r="AS29" s="107"/>
    </row>
    <row r="30" spans="1:45" ht="39.9" customHeight="1" x14ac:dyDescent="0.5">
      <c r="A30" s="108" t="s">
        <v>32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12">
        <f>SUM(S27:V29)</f>
        <v>0</v>
      </c>
      <c r="T30" s="112"/>
      <c r="U30" s="112"/>
      <c r="V30" s="112"/>
      <c r="W30" s="112">
        <f>SUM(W27:Z29)</f>
        <v>0</v>
      </c>
      <c r="X30" s="112"/>
      <c r="Y30" s="112"/>
      <c r="Z30" s="112"/>
      <c r="AA30" s="112">
        <f>SUM(AA27:AD29)</f>
        <v>0</v>
      </c>
      <c r="AB30" s="112"/>
      <c r="AC30" s="112"/>
      <c r="AD30" s="112"/>
      <c r="AE30" s="116"/>
      <c r="AF30" s="116"/>
      <c r="AG30" s="114">
        <f>SUM(AG27:AI29)</f>
        <v>0</v>
      </c>
      <c r="AH30" s="112"/>
      <c r="AI30" s="112"/>
      <c r="AJ30" s="112">
        <f>SUM(AJ27:AM29)</f>
        <v>0</v>
      </c>
      <c r="AK30" s="112"/>
      <c r="AL30" s="112"/>
      <c r="AM30" s="112"/>
      <c r="AN30" s="112">
        <f>SUM(AN27:AQ29)</f>
        <v>0</v>
      </c>
      <c r="AO30" s="112"/>
      <c r="AP30" s="112"/>
      <c r="AQ30" s="112"/>
      <c r="AR30" s="116"/>
      <c r="AS30" s="117"/>
    </row>
    <row r="31" spans="1:45" ht="39.9" customHeight="1" thickBot="1" x14ac:dyDescent="0.55000000000000004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8"/>
      <c r="AF31" s="118"/>
      <c r="AG31" s="115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8"/>
      <c r="AS31" s="119"/>
    </row>
    <row r="32" spans="1:45" ht="39.9" customHeight="1" thickBot="1" x14ac:dyDescent="0.55000000000000004"/>
    <row r="33" spans="1:45" ht="39.9" customHeight="1" x14ac:dyDescent="0.5">
      <c r="A33" s="128" t="s">
        <v>33</v>
      </c>
      <c r="B33" s="129"/>
      <c r="C33" s="129"/>
      <c r="D33" s="129"/>
      <c r="E33" s="129"/>
      <c r="F33" s="129"/>
      <c r="G33" s="129"/>
      <c r="H33" s="129"/>
      <c r="I33" s="134" t="s">
        <v>34</v>
      </c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6" t="s">
        <v>35</v>
      </c>
      <c r="AB33" s="137"/>
      <c r="AC33" s="137"/>
      <c r="AD33" s="138">
        <f>入力用!$G$2</f>
        <v>0</v>
      </c>
      <c r="AE33" s="138"/>
      <c r="AF33" s="138"/>
      <c r="AG33" s="138"/>
      <c r="AH33" s="138"/>
      <c r="AI33" s="138"/>
      <c r="AJ33" s="138"/>
      <c r="AK33" s="138"/>
      <c r="AL33" s="138"/>
      <c r="AM33" s="139" t="s">
        <v>4</v>
      </c>
      <c r="AN33" s="139"/>
      <c r="AO33" s="138">
        <f>入力用!$J$2</f>
        <v>0</v>
      </c>
      <c r="AP33" s="138"/>
      <c r="AQ33" s="138"/>
      <c r="AR33" s="138"/>
      <c r="AS33" s="141"/>
    </row>
    <row r="34" spans="1:45" ht="39.9" customHeight="1" x14ac:dyDescent="0.5">
      <c r="A34" s="130"/>
      <c r="B34" s="131"/>
      <c r="C34" s="131"/>
      <c r="D34" s="131"/>
      <c r="E34" s="131"/>
      <c r="F34" s="131"/>
      <c r="G34" s="131"/>
      <c r="H34" s="131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99"/>
      <c r="AB34" s="100"/>
      <c r="AC34" s="100"/>
      <c r="AD34" s="124"/>
      <c r="AE34" s="124"/>
      <c r="AF34" s="124"/>
      <c r="AG34" s="124"/>
      <c r="AH34" s="124"/>
      <c r="AI34" s="124"/>
      <c r="AJ34" s="124"/>
      <c r="AK34" s="124"/>
      <c r="AL34" s="124"/>
      <c r="AM34" s="140"/>
      <c r="AN34" s="140"/>
      <c r="AO34" s="124"/>
      <c r="AP34" s="124"/>
      <c r="AQ34" s="124"/>
      <c r="AR34" s="124"/>
      <c r="AS34" s="125"/>
    </row>
    <row r="35" spans="1:45" ht="39.9" customHeight="1" x14ac:dyDescent="0.5">
      <c r="A35" s="130"/>
      <c r="B35" s="131"/>
      <c r="C35" s="131"/>
      <c r="D35" s="131"/>
      <c r="E35" s="131"/>
      <c r="F35" s="131"/>
      <c r="G35" s="131"/>
      <c r="H35" s="131"/>
      <c r="I35" s="142" t="s">
        <v>36</v>
      </c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99" t="s">
        <v>37</v>
      </c>
      <c r="AB35" s="100"/>
      <c r="AC35" s="100"/>
      <c r="AD35" s="101">
        <f>入力用!$G$4</f>
        <v>0</v>
      </c>
      <c r="AE35" s="102"/>
      <c r="AF35" s="102"/>
      <c r="AG35" s="103"/>
      <c r="AH35" s="104">
        <f>入力用!$I$4</f>
        <v>0</v>
      </c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6"/>
    </row>
    <row r="36" spans="1:45" ht="39.75" customHeight="1" x14ac:dyDescent="0.5">
      <c r="A36" s="130"/>
      <c r="B36" s="131"/>
      <c r="C36" s="131"/>
      <c r="D36" s="131"/>
      <c r="E36" s="131"/>
      <c r="F36" s="131"/>
      <c r="G36" s="131"/>
      <c r="H36" s="131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99"/>
      <c r="AB36" s="100"/>
      <c r="AC36" s="100"/>
      <c r="AD36" s="101"/>
      <c r="AE36" s="102"/>
      <c r="AF36" s="102"/>
      <c r="AG36" s="103"/>
      <c r="AH36" s="104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6"/>
    </row>
    <row r="37" spans="1:45" ht="39.9" customHeight="1" x14ac:dyDescent="0.5">
      <c r="A37" s="130"/>
      <c r="B37" s="131"/>
      <c r="C37" s="131"/>
      <c r="D37" s="131"/>
      <c r="E37" s="131"/>
      <c r="F37" s="131"/>
      <c r="G37" s="131"/>
      <c r="H37" s="131"/>
      <c r="I37" s="120" t="s">
        <v>38</v>
      </c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99" t="s">
        <v>39</v>
      </c>
      <c r="AB37" s="100"/>
      <c r="AC37" s="100"/>
      <c r="AD37" s="124">
        <f>入力用!$G$6</f>
        <v>0</v>
      </c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5"/>
    </row>
    <row r="38" spans="1:45" ht="39.9" customHeight="1" thickBot="1" x14ac:dyDescent="0.55000000000000004">
      <c r="A38" s="132"/>
      <c r="B38" s="133"/>
      <c r="C38" s="133"/>
      <c r="D38" s="133"/>
      <c r="E38" s="133"/>
      <c r="F38" s="133"/>
      <c r="G38" s="133"/>
      <c r="H38" s="133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2"/>
      <c r="AB38" s="123"/>
      <c r="AC38" s="123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7"/>
    </row>
    <row r="39" spans="1:45" s="13" customFormat="1" ht="42" customHeight="1" x14ac:dyDescent="0.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1:45" s="13" customFormat="1" ht="42" customHeight="1" x14ac:dyDescent="0.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1:45" ht="42" customHeight="1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63">
        <f>入力用!$C$2</f>
        <v>0</v>
      </c>
      <c r="AI41" s="63"/>
      <c r="AJ41" s="63"/>
      <c r="AK41" s="63"/>
      <c r="AL41" s="4" t="s">
        <v>22</v>
      </c>
      <c r="AM41" s="64">
        <f>入力用!$C$2</f>
        <v>0</v>
      </c>
      <c r="AN41" s="64"/>
      <c r="AO41" s="4" t="s">
        <v>23</v>
      </c>
      <c r="AP41" s="65">
        <f>入力用!$C$2</f>
        <v>0</v>
      </c>
      <c r="AQ41" s="65"/>
      <c r="AR41" s="4" t="s">
        <v>24</v>
      </c>
      <c r="AS41" s="4"/>
    </row>
    <row r="42" spans="1:45" ht="69" customHeight="1" x14ac:dyDescent="0.9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AA42" s="53" t="s">
        <v>5</v>
      </c>
      <c r="AB42" s="53"/>
      <c r="AC42" s="53"/>
      <c r="AD42" s="67">
        <f>入力用!$A$4</f>
        <v>0</v>
      </c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</row>
    <row r="43" spans="1:45" ht="69" customHeight="1" x14ac:dyDescent="0.5">
      <c r="A43" s="69" t="s">
        <v>45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AA43" s="53"/>
      <c r="AB43" s="53"/>
      <c r="AC43" s="53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</row>
    <row r="44" spans="1:45" ht="69" customHeight="1" x14ac:dyDescent="0.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AA44" s="66"/>
      <c r="AB44" s="66"/>
      <c r="AC44" s="66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</row>
    <row r="45" spans="1:45" ht="69" customHeight="1" x14ac:dyDescent="0.5">
      <c r="A45" s="15"/>
      <c r="B45" s="15"/>
      <c r="C45" s="15"/>
      <c r="D45" s="15"/>
      <c r="E45" s="15"/>
      <c r="F45" s="15"/>
      <c r="AA45" s="52" t="s">
        <v>25</v>
      </c>
      <c r="AB45" s="52"/>
      <c r="AC45" s="52"/>
      <c r="AD45" s="54">
        <f>入力用!$C$4</f>
        <v>0</v>
      </c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</row>
    <row r="46" spans="1:45" ht="69" customHeight="1" x14ac:dyDescent="0.5">
      <c r="A46" s="56" t="s">
        <v>26</v>
      </c>
      <c r="B46" s="56"/>
      <c r="C46" s="56"/>
      <c r="D46" s="56"/>
      <c r="E46" s="56"/>
      <c r="F46" s="56"/>
      <c r="G46" s="56"/>
      <c r="H46" s="56"/>
      <c r="I46" s="58">
        <f>$AJ$30</f>
        <v>0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AA46" s="53"/>
      <c r="AB46" s="53"/>
      <c r="AC46" s="53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</row>
    <row r="47" spans="1:45" ht="69" customHeight="1" x14ac:dyDescent="0.5">
      <c r="A47" s="56"/>
      <c r="B47" s="56"/>
      <c r="C47" s="56"/>
      <c r="D47" s="56"/>
      <c r="E47" s="56"/>
      <c r="F47" s="56"/>
      <c r="G47" s="56"/>
      <c r="H47" s="56"/>
      <c r="I47" s="58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AA47" s="61" t="s">
        <v>27</v>
      </c>
      <c r="AB47" s="61"/>
      <c r="AC47" s="61"/>
      <c r="AD47" s="62">
        <f>入力用!$C$6</f>
        <v>0</v>
      </c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</row>
    <row r="48" spans="1:45" ht="42" customHeight="1" thickBot="1" x14ac:dyDescent="0.5">
      <c r="A48" s="57"/>
      <c r="B48" s="57"/>
      <c r="C48" s="57"/>
      <c r="D48" s="57"/>
      <c r="E48" s="57"/>
      <c r="F48" s="57"/>
      <c r="G48" s="57"/>
      <c r="H48" s="57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AA48" s="70" t="s">
        <v>28</v>
      </c>
      <c r="AB48" s="71"/>
      <c r="AC48" s="71"/>
      <c r="AD48" s="71"/>
      <c r="AE48" s="72"/>
      <c r="AF48" s="20" t="s">
        <v>29</v>
      </c>
      <c r="AG48" s="21" t="str">
        <f>MID(入力用!$A$6,1,1)</f>
        <v/>
      </c>
      <c r="AH48" s="21" t="str">
        <f>MID(入力用!$A$6,2,1)</f>
        <v/>
      </c>
      <c r="AI48" s="21" t="str">
        <f>MID(入力用!$A$6,3,1)</f>
        <v/>
      </c>
      <c r="AJ48" s="21" t="str">
        <f>MID(入力用!$A$6,4,1)</f>
        <v/>
      </c>
      <c r="AK48" s="21" t="str">
        <f>MID(入力用!$A$6,5,1)</f>
        <v/>
      </c>
      <c r="AL48" s="21" t="str">
        <f>MID(入力用!$A$6,6,1)</f>
        <v/>
      </c>
      <c r="AM48" s="21" t="str">
        <f>MID(入力用!$A$6,7,1)</f>
        <v/>
      </c>
      <c r="AN48" s="21" t="str">
        <f>MID(入力用!$A$6,8,1)</f>
        <v/>
      </c>
      <c r="AO48" s="21" t="str">
        <f>MID(入力用!$A$6,9,1)</f>
        <v/>
      </c>
      <c r="AP48" s="21" t="str">
        <f>MID(入力用!$A$6,10,1)</f>
        <v/>
      </c>
      <c r="AQ48" s="21" t="str">
        <f>MID(入力用!$A$6,11,1)</f>
        <v/>
      </c>
      <c r="AR48" s="21" t="str">
        <f>MID(入力用!$A$6,12,1)</f>
        <v/>
      </c>
      <c r="AS48" s="22" t="str">
        <f>MID(入力用!$A$6,13,1)</f>
        <v/>
      </c>
    </row>
    <row r="49" spans="1:45" ht="42" customHeight="1" thickTop="1" x14ac:dyDescent="0.5">
      <c r="A49" s="10"/>
      <c r="B49" s="10"/>
      <c r="C49" s="10"/>
      <c r="D49" s="10"/>
      <c r="E49" s="10"/>
      <c r="F49" s="10"/>
      <c r="G49" s="10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</row>
    <row r="50" spans="1:45" ht="42" customHeight="1" x14ac:dyDescent="0.5">
      <c r="A50" s="10"/>
      <c r="B50" s="10"/>
      <c r="C50" s="10"/>
      <c r="D50" s="10"/>
      <c r="E50" s="10"/>
      <c r="F50" s="10"/>
      <c r="G50" s="10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</row>
    <row r="51" spans="1:45" ht="42" customHeight="1" thickBot="1" x14ac:dyDescent="0.55000000000000004"/>
    <row r="52" spans="1:45" s="2" customFormat="1" ht="39.9" customHeight="1" x14ac:dyDescent="0.5">
      <c r="A52" s="3" t="s">
        <v>11</v>
      </c>
      <c r="B52" s="73" t="s">
        <v>12</v>
      </c>
      <c r="C52" s="73"/>
      <c r="D52" s="73"/>
      <c r="E52" s="73"/>
      <c r="F52" s="73"/>
      <c r="G52" s="73"/>
      <c r="H52" s="73"/>
      <c r="I52" s="78" t="s">
        <v>13</v>
      </c>
      <c r="J52" s="79"/>
      <c r="K52" s="79"/>
      <c r="L52" s="79"/>
      <c r="M52" s="79"/>
      <c r="N52" s="79"/>
      <c r="O52" s="79"/>
      <c r="P52" s="79"/>
      <c r="Q52" s="79"/>
      <c r="R52" s="80"/>
      <c r="S52" s="73" t="s">
        <v>14</v>
      </c>
      <c r="T52" s="73"/>
      <c r="U52" s="73"/>
      <c r="V52" s="73"/>
      <c r="W52" s="73" t="s">
        <v>15</v>
      </c>
      <c r="X52" s="73"/>
      <c r="Y52" s="73"/>
      <c r="Z52" s="73"/>
      <c r="AA52" s="73" t="s">
        <v>16</v>
      </c>
      <c r="AB52" s="73"/>
      <c r="AC52" s="73"/>
      <c r="AD52" s="73"/>
      <c r="AE52" s="73" t="s">
        <v>40</v>
      </c>
      <c r="AF52" s="73"/>
      <c r="AG52" s="80" t="s">
        <v>17</v>
      </c>
      <c r="AH52" s="73"/>
      <c r="AI52" s="73"/>
      <c r="AJ52" s="73" t="s">
        <v>18</v>
      </c>
      <c r="AK52" s="73"/>
      <c r="AL52" s="73"/>
      <c r="AM52" s="73"/>
      <c r="AN52" s="73" t="s">
        <v>19</v>
      </c>
      <c r="AO52" s="73"/>
      <c r="AP52" s="73"/>
      <c r="AQ52" s="73"/>
      <c r="AR52" s="73" t="s">
        <v>30</v>
      </c>
      <c r="AS52" s="74"/>
    </row>
    <row r="53" spans="1:45" ht="78" customHeight="1" x14ac:dyDescent="0.5">
      <c r="A53" s="5">
        <v>1</v>
      </c>
      <c r="B53" s="75" t="str">
        <f>IF(入力用!$B$9="","",入力用!$B$9)</f>
        <v/>
      </c>
      <c r="C53" s="75"/>
      <c r="D53" s="75"/>
      <c r="E53" s="75"/>
      <c r="F53" s="75"/>
      <c r="G53" s="75"/>
      <c r="H53" s="75"/>
      <c r="I53" s="6" t="str">
        <f>MID(入力用!$C$9,1,1)</f>
        <v/>
      </c>
      <c r="J53" s="7" t="str">
        <f>MID(入力用!$C$9,2,1)</f>
        <v/>
      </c>
      <c r="K53" s="7" t="str">
        <f>MID(入力用!$C$9,3,1)</f>
        <v/>
      </c>
      <c r="L53" s="7" t="str">
        <f>MID(入力用!$C$9,4,1)</f>
        <v/>
      </c>
      <c r="M53" s="7" t="str">
        <f>MID(入力用!$C$9,5,1)</f>
        <v/>
      </c>
      <c r="N53" s="7" t="str">
        <f>MID(入力用!$C$9,6,1)</f>
        <v/>
      </c>
      <c r="O53" s="7" t="str">
        <f>MID(入力用!$C$9,7,1)</f>
        <v/>
      </c>
      <c r="P53" s="8" t="s">
        <v>31</v>
      </c>
      <c r="Q53" s="7" t="str">
        <f>MID(入力用!$D$9,1,1)</f>
        <v/>
      </c>
      <c r="R53" s="9" t="str">
        <f>MID(入力用!$D$9,2,1)</f>
        <v/>
      </c>
      <c r="S53" s="76" t="str">
        <f>IF(入力用!$E$9=0,"",入力用!$E$9)</f>
        <v/>
      </c>
      <c r="T53" s="76"/>
      <c r="U53" s="76"/>
      <c r="V53" s="76"/>
      <c r="W53" s="76" t="str">
        <f>IF(AND(入力用!$F$9=0,入力用!$E$9=0),"",入力用!$F$9)</f>
        <v/>
      </c>
      <c r="X53" s="76"/>
      <c r="Y53" s="76"/>
      <c r="Z53" s="76"/>
      <c r="AA53" s="76" t="str">
        <f>IF(AND(入力用!$G$9=0,入力用!$E$9=0),"",入力用!$G$9)</f>
        <v/>
      </c>
      <c r="AB53" s="76"/>
      <c r="AC53" s="76"/>
      <c r="AD53" s="76"/>
      <c r="AE53" s="83" t="str">
        <f>IF(入力用!$H$9&lt;&gt;"",入力用!$H$9,"")</f>
        <v/>
      </c>
      <c r="AF53" s="84"/>
      <c r="AG53" s="77" t="str">
        <f>IF(AND(入力用!$I$9=0,入力用!$E$9=0),"",入力用!$I$9)</f>
        <v/>
      </c>
      <c r="AH53" s="76"/>
      <c r="AI53" s="76"/>
      <c r="AJ53" s="76" t="str">
        <f>IF(AND(入力用!$J$9=0,入力用!$E$9=0),"",入力用!$J$9)</f>
        <v/>
      </c>
      <c r="AK53" s="76"/>
      <c r="AL53" s="76"/>
      <c r="AM53" s="76"/>
      <c r="AN53" s="76" t="str">
        <f>IF(AND(入力用!$K$9=0,入力用!$E$9=0),"",入力用!$K$9)</f>
        <v/>
      </c>
      <c r="AO53" s="76"/>
      <c r="AP53" s="76"/>
      <c r="AQ53" s="76"/>
      <c r="AR53" s="81"/>
      <c r="AS53" s="82"/>
    </row>
    <row r="54" spans="1:45" ht="78" customHeight="1" x14ac:dyDescent="0.5">
      <c r="A54" s="5">
        <v>2</v>
      </c>
      <c r="B54" s="75" t="str">
        <f>IF(入力用!$B$10="","",入力用!$B$10)</f>
        <v/>
      </c>
      <c r="C54" s="75"/>
      <c r="D54" s="75"/>
      <c r="E54" s="75"/>
      <c r="F54" s="75"/>
      <c r="G54" s="75"/>
      <c r="H54" s="75"/>
      <c r="I54" s="6" t="str">
        <f>MID(入力用!$C$10,1,1)</f>
        <v/>
      </c>
      <c r="J54" s="7" t="str">
        <f>MID(入力用!$C$10,2,1)</f>
        <v/>
      </c>
      <c r="K54" s="7" t="str">
        <f>MID(入力用!$C$10,3,1)</f>
        <v/>
      </c>
      <c r="L54" s="7" t="str">
        <f>MID(入力用!$C$10,4,1)</f>
        <v/>
      </c>
      <c r="M54" s="7" t="str">
        <f>MID(入力用!$C$10,5,1)</f>
        <v/>
      </c>
      <c r="N54" s="7" t="str">
        <f>MID(入力用!$C$10,6,1)</f>
        <v/>
      </c>
      <c r="O54" s="7" t="str">
        <f>MID(入力用!$C$10,7,1)</f>
        <v/>
      </c>
      <c r="P54" s="8" t="s">
        <v>31</v>
      </c>
      <c r="Q54" s="7" t="str">
        <f>MID(入力用!$D$10,1,1)</f>
        <v/>
      </c>
      <c r="R54" s="9" t="str">
        <f>MID(入力用!$D$10,2,1)</f>
        <v/>
      </c>
      <c r="S54" s="76" t="str">
        <f>IF(入力用!$E$10=0,"",入力用!$E$10)</f>
        <v/>
      </c>
      <c r="T54" s="76"/>
      <c r="U54" s="76"/>
      <c r="V54" s="76"/>
      <c r="W54" s="76" t="str">
        <f>IF(AND(入力用!$F$10=0,入力用!$E$10=0),"",入力用!$F$10)</f>
        <v/>
      </c>
      <c r="X54" s="76"/>
      <c r="Y54" s="76"/>
      <c r="Z54" s="76"/>
      <c r="AA54" s="76" t="str">
        <f>IF(AND(入力用!$G$10=0,入力用!$E$10=0),"",入力用!$G$10)</f>
        <v/>
      </c>
      <c r="AB54" s="76"/>
      <c r="AC54" s="76"/>
      <c r="AD54" s="76"/>
      <c r="AE54" s="83" t="str">
        <f>IF(入力用!$H$10&lt;&gt;"",入力用!$H$10,"")</f>
        <v/>
      </c>
      <c r="AF54" s="84"/>
      <c r="AG54" s="77" t="str">
        <f>IF(AND(入力用!$I$10=0,入力用!$E$10=0),"",入力用!$I$10)</f>
        <v/>
      </c>
      <c r="AH54" s="76"/>
      <c r="AI54" s="76"/>
      <c r="AJ54" s="76" t="str">
        <f>IF(AND(入力用!$J$10=0,入力用!$E$10=0),"",入力用!$J$10)</f>
        <v/>
      </c>
      <c r="AK54" s="76"/>
      <c r="AL54" s="76"/>
      <c r="AM54" s="76"/>
      <c r="AN54" s="76" t="str">
        <f>IF(AND(入力用!$K$10=0,入力用!$E$10=0),"",入力用!$K$10)</f>
        <v/>
      </c>
      <c r="AO54" s="76"/>
      <c r="AP54" s="76"/>
      <c r="AQ54" s="76"/>
      <c r="AR54" s="81"/>
      <c r="AS54" s="82"/>
    </row>
    <row r="55" spans="1:45" ht="78" customHeight="1" x14ac:dyDescent="0.5">
      <c r="A55" s="5">
        <v>3</v>
      </c>
      <c r="B55" s="75" t="str">
        <f>IF(入力用!$B$11="","",入力用!$B$11)</f>
        <v/>
      </c>
      <c r="C55" s="75"/>
      <c r="D55" s="75"/>
      <c r="E55" s="75"/>
      <c r="F55" s="75"/>
      <c r="G55" s="75"/>
      <c r="H55" s="75"/>
      <c r="I55" s="6" t="str">
        <f>MID(入力用!$C$11,1,1)</f>
        <v/>
      </c>
      <c r="J55" s="7" t="str">
        <f>MID(入力用!$C$11,2,1)</f>
        <v/>
      </c>
      <c r="K55" s="7" t="str">
        <f>MID(入力用!$C$11,3,1)</f>
        <v/>
      </c>
      <c r="L55" s="7" t="str">
        <f>MID(入力用!$C$11,4,1)</f>
        <v/>
      </c>
      <c r="M55" s="7" t="str">
        <f>MID(入力用!$C$11,5,1)</f>
        <v/>
      </c>
      <c r="N55" s="7" t="str">
        <f>MID(入力用!$C$11,6,1)</f>
        <v/>
      </c>
      <c r="O55" s="7" t="str">
        <f>MID(入力用!$C$11,7,1)</f>
        <v/>
      </c>
      <c r="P55" s="8" t="s">
        <v>31</v>
      </c>
      <c r="Q55" s="7" t="str">
        <f>MID(入力用!$D$11,1,1)</f>
        <v/>
      </c>
      <c r="R55" s="9" t="str">
        <f>MID(入力用!$D$11,2,1)</f>
        <v/>
      </c>
      <c r="S55" s="76" t="str">
        <f>IF(入力用!$E$11=0,"",入力用!$E$11)</f>
        <v/>
      </c>
      <c r="T55" s="76"/>
      <c r="U55" s="76"/>
      <c r="V55" s="76"/>
      <c r="W55" s="76" t="str">
        <f>IF(AND(入力用!$F$11=0,入力用!$E$11=0),"",入力用!$F$11)</f>
        <v/>
      </c>
      <c r="X55" s="76"/>
      <c r="Y55" s="76"/>
      <c r="Z55" s="76"/>
      <c r="AA55" s="76" t="str">
        <f>IF(AND(入力用!$G$11=0,入力用!$E$11=0),"",入力用!$G$11)</f>
        <v/>
      </c>
      <c r="AB55" s="76"/>
      <c r="AC55" s="76"/>
      <c r="AD55" s="76"/>
      <c r="AE55" s="83" t="str">
        <f>IF(入力用!$H$11&lt;&gt;"",入力用!$H$11,"")</f>
        <v/>
      </c>
      <c r="AF55" s="84"/>
      <c r="AG55" s="77" t="str">
        <f>IF(AND(入力用!$I$11=0,入力用!$E$11=0),"",入力用!$I$11)</f>
        <v/>
      </c>
      <c r="AH55" s="76"/>
      <c r="AI55" s="76"/>
      <c r="AJ55" s="76" t="str">
        <f>IF(AND(入力用!$J$11=0,入力用!$E$11=0),"",入力用!$J$11)</f>
        <v/>
      </c>
      <c r="AK55" s="76"/>
      <c r="AL55" s="76"/>
      <c r="AM55" s="76"/>
      <c r="AN55" s="76" t="str">
        <f>IF(AND(入力用!$K$11=0,入力用!$E$11=0),"",入力用!$K$11)</f>
        <v/>
      </c>
      <c r="AO55" s="76"/>
      <c r="AP55" s="76"/>
      <c r="AQ55" s="76"/>
      <c r="AR55" s="81"/>
      <c r="AS55" s="82"/>
    </row>
    <row r="56" spans="1:45" ht="78" customHeight="1" x14ac:dyDescent="0.5">
      <c r="A56" s="5">
        <v>4</v>
      </c>
      <c r="B56" s="75" t="str">
        <f>IF(入力用!$B$12="","",入力用!$B$12)</f>
        <v/>
      </c>
      <c r="C56" s="75"/>
      <c r="D56" s="75"/>
      <c r="E56" s="75"/>
      <c r="F56" s="75"/>
      <c r="G56" s="75"/>
      <c r="H56" s="75"/>
      <c r="I56" s="6" t="str">
        <f>MID(入力用!$C$12,1,1)</f>
        <v/>
      </c>
      <c r="J56" s="7" t="str">
        <f>MID(入力用!$C$12,2,1)</f>
        <v/>
      </c>
      <c r="K56" s="7" t="str">
        <f>MID(入力用!$C$12,3,1)</f>
        <v/>
      </c>
      <c r="L56" s="7" t="str">
        <f>MID(入力用!$C$12,4,1)</f>
        <v/>
      </c>
      <c r="M56" s="7" t="str">
        <f>MID(入力用!$C$12,5,1)</f>
        <v/>
      </c>
      <c r="N56" s="7" t="str">
        <f>MID(入力用!$C$12,6,1)</f>
        <v/>
      </c>
      <c r="O56" s="7" t="str">
        <f>MID(入力用!$C$12,7,1)</f>
        <v/>
      </c>
      <c r="P56" s="8" t="s">
        <v>31</v>
      </c>
      <c r="Q56" s="7" t="str">
        <f>MID(入力用!$D$12,1,1)</f>
        <v/>
      </c>
      <c r="R56" s="9" t="str">
        <f>MID(入力用!$D$12,2,1)</f>
        <v/>
      </c>
      <c r="S56" s="76" t="str">
        <f>IF(入力用!$E$12=0,"",入力用!$E$12)</f>
        <v/>
      </c>
      <c r="T56" s="76"/>
      <c r="U56" s="76"/>
      <c r="V56" s="76"/>
      <c r="W56" s="76" t="str">
        <f>IF(AND(入力用!$F$12=0,入力用!$E$12=0),"",入力用!$F$12)</f>
        <v/>
      </c>
      <c r="X56" s="76"/>
      <c r="Y56" s="76"/>
      <c r="Z56" s="76"/>
      <c r="AA56" s="76" t="str">
        <f>IF(AND(入力用!$G$12=0,入力用!$E$12=0),"",入力用!$G$12)</f>
        <v/>
      </c>
      <c r="AB56" s="76"/>
      <c r="AC56" s="76"/>
      <c r="AD56" s="76"/>
      <c r="AE56" s="83" t="str">
        <f>IF(入力用!$H$12&lt;&gt;"",入力用!$H$12,"")</f>
        <v/>
      </c>
      <c r="AF56" s="84"/>
      <c r="AG56" s="85" t="str">
        <f>IF(AND(入力用!$I$12=0,入力用!$E$12=0),"",入力用!$I$12)</f>
        <v/>
      </c>
      <c r="AH56" s="86"/>
      <c r="AI56" s="86"/>
      <c r="AJ56" s="76" t="str">
        <f>IF(AND(入力用!$J$12=0,入力用!$E$12=0),"",入力用!$J$12)</f>
        <v/>
      </c>
      <c r="AK56" s="76"/>
      <c r="AL56" s="76"/>
      <c r="AM56" s="76"/>
      <c r="AN56" s="76" t="str">
        <f>IF(AND(入力用!$K$12=0,入力用!$E$12=0),"",入力用!$K$12)</f>
        <v/>
      </c>
      <c r="AO56" s="76"/>
      <c r="AP56" s="76"/>
      <c r="AQ56" s="76"/>
      <c r="AR56" s="81"/>
      <c r="AS56" s="82"/>
    </row>
    <row r="57" spans="1:45" ht="78" customHeight="1" x14ac:dyDescent="0.5">
      <c r="A57" s="5">
        <v>5</v>
      </c>
      <c r="B57" s="75" t="str">
        <f>IF(入力用!$B$13="","",入力用!$B$13)</f>
        <v/>
      </c>
      <c r="C57" s="75"/>
      <c r="D57" s="75"/>
      <c r="E57" s="75"/>
      <c r="F57" s="75"/>
      <c r="G57" s="75"/>
      <c r="H57" s="75"/>
      <c r="I57" s="6" t="str">
        <f>MID(入力用!$C$13,1,1)</f>
        <v/>
      </c>
      <c r="J57" s="7" t="str">
        <f>MID(入力用!$C$13,2,1)</f>
        <v/>
      </c>
      <c r="K57" s="7" t="str">
        <f>MID(入力用!$C$13,3,1)</f>
        <v/>
      </c>
      <c r="L57" s="7" t="str">
        <f>MID(入力用!$C$13,4,1)</f>
        <v/>
      </c>
      <c r="M57" s="7" t="str">
        <f>MID(入力用!$C$13,5,1)</f>
        <v/>
      </c>
      <c r="N57" s="7" t="str">
        <f>MID(入力用!$C$13,6,1)</f>
        <v/>
      </c>
      <c r="O57" s="7" t="str">
        <f>MID(入力用!$C$13,7,1)</f>
        <v/>
      </c>
      <c r="P57" s="8" t="s">
        <v>31</v>
      </c>
      <c r="Q57" s="7" t="str">
        <f>MID(入力用!$D$13,1,1)</f>
        <v/>
      </c>
      <c r="R57" s="9" t="str">
        <f>MID(入力用!$D$13,2,1)</f>
        <v/>
      </c>
      <c r="S57" s="76" t="str">
        <f>IF(入力用!$E$13=0,"",入力用!$E$13)</f>
        <v/>
      </c>
      <c r="T57" s="76"/>
      <c r="U57" s="76"/>
      <c r="V57" s="76"/>
      <c r="W57" s="76" t="str">
        <f>IF(AND(入力用!$F$13=0,入力用!$E$13=0),"",入力用!$F$13)</f>
        <v/>
      </c>
      <c r="X57" s="76"/>
      <c r="Y57" s="76"/>
      <c r="Z57" s="76"/>
      <c r="AA57" s="76" t="str">
        <f>IF(AND(入力用!$G$13=0,入力用!$E$13=0),"",入力用!$G$13)</f>
        <v/>
      </c>
      <c r="AB57" s="76"/>
      <c r="AC57" s="76"/>
      <c r="AD57" s="76"/>
      <c r="AE57" s="83" t="str">
        <f>IF(入力用!$H$13&lt;&gt;"",入力用!$H$13,"")</f>
        <v/>
      </c>
      <c r="AF57" s="84"/>
      <c r="AG57" s="85" t="str">
        <f>IF(AND(入力用!$I$13=0,入力用!$E$13=0),"",入力用!$I$13)</f>
        <v/>
      </c>
      <c r="AH57" s="86"/>
      <c r="AI57" s="86"/>
      <c r="AJ57" s="76" t="str">
        <f>IF(AND(入力用!$J$13=0,入力用!$E$13=0),"",入力用!$J$13)</f>
        <v/>
      </c>
      <c r="AK57" s="76"/>
      <c r="AL57" s="76"/>
      <c r="AM57" s="76"/>
      <c r="AN57" s="76" t="str">
        <f>IF(AND(入力用!$K$13=0,入力用!$E$13=0),"",入力用!$K$13)</f>
        <v/>
      </c>
      <c r="AO57" s="76"/>
      <c r="AP57" s="76"/>
      <c r="AQ57" s="76"/>
      <c r="AR57" s="81"/>
      <c r="AS57" s="82"/>
    </row>
    <row r="58" spans="1:45" ht="78" customHeight="1" x14ac:dyDescent="0.5">
      <c r="A58" s="5">
        <v>6</v>
      </c>
      <c r="B58" s="75" t="str">
        <f>IF(入力用!$B$14="","",入力用!$B$14)</f>
        <v/>
      </c>
      <c r="C58" s="75"/>
      <c r="D58" s="75"/>
      <c r="E58" s="75"/>
      <c r="F58" s="75"/>
      <c r="G58" s="75"/>
      <c r="H58" s="75"/>
      <c r="I58" s="6" t="str">
        <f>MID(入力用!$C$14,1,1)</f>
        <v/>
      </c>
      <c r="J58" s="7" t="str">
        <f>MID(入力用!$C$14,2,1)</f>
        <v/>
      </c>
      <c r="K58" s="7" t="str">
        <f>MID(入力用!$C$14,3,1)</f>
        <v/>
      </c>
      <c r="L58" s="7" t="str">
        <f>MID(入力用!$C$14,4,1)</f>
        <v/>
      </c>
      <c r="M58" s="7" t="str">
        <f>MID(入力用!$C$14,5,1)</f>
        <v/>
      </c>
      <c r="N58" s="7" t="str">
        <f>MID(入力用!$C$14,6,1)</f>
        <v/>
      </c>
      <c r="O58" s="7" t="str">
        <f>MID(入力用!$C$14,7,1)</f>
        <v/>
      </c>
      <c r="P58" s="8" t="s">
        <v>31</v>
      </c>
      <c r="Q58" s="7" t="str">
        <f>MID(入力用!$D$14,1,1)</f>
        <v/>
      </c>
      <c r="R58" s="9" t="str">
        <f>MID(入力用!$D$14,2,1)</f>
        <v/>
      </c>
      <c r="S58" s="76" t="str">
        <f>IF(入力用!$E$14=0,"",入力用!$E$14)</f>
        <v/>
      </c>
      <c r="T58" s="76"/>
      <c r="U58" s="76"/>
      <c r="V58" s="76"/>
      <c r="W58" s="76" t="str">
        <f>IF(AND(入力用!$F$14=0,入力用!$E$14=0),"",入力用!$F$14)</f>
        <v/>
      </c>
      <c r="X58" s="76"/>
      <c r="Y58" s="76"/>
      <c r="Z58" s="76"/>
      <c r="AA58" s="76" t="str">
        <f>IF(AND(入力用!$G$14=0,入力用!$E$14=0),"",入力用!$G$14)</f>
        <v/>
      </c>
      <c r="AB58" s="76"/>
      <c r="AC58" s="76"/>
      <c r="AD58" s="76"/>
      <c r="AE58" s="83" t="str">
        <f>IF(入力用!$H$14&lt;&gt;"",入力用!$H$14,"")</f>
        <v/>
      </c>
      <c r="AF58" s="84"/>
      <c r="AG58" s="85" t="str">
        <f>IF(AND(入力用!$I$14=0,入力用!$E$14=0),"",入力用!$I$14)</f>
        <v/>
      </c>
      <c r="AH58" s="86"/>
      <c r="AI58" s="86"/>
      <c r="AJ58" s="76" t="str">
        <f>IF(AND(入力用!$J$14=0,入力用!$E$14=0),"",入力用!$J$14)</f>
        <v/>
      </c>
      <c r="AK58" s="76"/>
      <c r="AL58" s="76"/>
      <c r="AM58" s="76"/>
      <c r="AN58" s="76" t="str">
        <f>IF(AND(入力用!$K$14=0,入力用!$E$14=0),"",入力用!$K$14)</f>
        <v/>
      </c>
      <c r="AO58" s="76"/>
      <c r="AP58" s="76"/>
      <c r="AQ58" s="76"/>
      <c r="AR58" s="81"/>
      <c r="AS58" s="82"/>
    </row>
    <row r="59" spans="1:45" ht="78" customHeight="1" x14ac:dyDescent="0.5">
      <c r="A59" s="5">
        <v>7</v>
      </c>
      <c r="B59" s="75" t="str">
        <f>IF(入力用!$B$15="","",入力用!$B$15)</f>
        <v/>
      </c>
      <c r="C59" s="75"/>
      <c r="D59" s="75"/>
      <c r="E59" s="75"/>
      <c r="F59" s="75"/>
      <c r="G59" s="75"/>
      <c r="H59" s="75"/>
      <c r="I59" s="6" t="str">
        <f>MID(入力用!$C$15,1,1)</f>
        <v/>
      </c>
      <c r="J59" s="7" t="str">
        <f>MID(入力用!$C$15,2,1)</f>
        <v/>
      </c>
      <c r="K59" s="7" t="str">
        <f>MID(入力用!$C$15,3,1)</f>
        <v/>
      </c>
      <c r="L59" s="7" t="str">
        <f>MID(入力用!$C$15,4,1)</f>
        <v/>
      </c>
      <c r="M59" s="7" t="str">
        <f>MID(入力用!$C$15,5,1)</f>
        <v/>
      </c>
      <c r="N59" s="7" t="str">
        <f>MID(入力用!$C$15,6,1)</f>
        <v/>
      </c>
      <c r="O59" s="7" t="str">
        <f>MID(入力用!$C$15,7,1)</f>
        <v/>
      </c>
      <c r="P59" s="8" t="s">
        <v>31</v>
      </c>
      <c r="Q59" s="7" t="str">
        <f>MID(入力用!$D$15,1,1)</f>
        <v/>
      </c>
      <c r="R59" s="9" t="str">
        <f>MID(入力用!$D$15,2,1)</f>
        <v/>
      </c>
      <c r="S59" s="76" t="str">
        <f>IF(入力用!$E$15=0,"",入力用!$E$15)</f>
        <v/>
      </c>
      <c r="T59" s="76"/>
      <c r="U59" s="76"/>
      <c r="V59" s="76"/>
      <c r="W59" s="76" t="str">
        <f>IF(AND(入力用!$F$15=0,入力用!$E$15=0),"",入力用!$F$15)</f>
        <v/>
      </c>
      <c r="X59" s="76"/>
      <c r="Y59" s="76"/>
      <c r="Z59" s="76"/>
      <c r="AA59" s="76" t="str">
        <f>IF(AND(入力用!$G$15=0,入力用!$E$15=0),"",入力用!$G$15)</f>
        <v/>
      </c>
      <c r="AB59" s="76"/>
      <c r="AC59" s="76"/>
      <c r="AD59" s="76"/>
      <c r="AE59" s="83" t="str">
        <f>IF(入力用!$H$15&lt;&gt;"",入力用!$H$15,"")</f>
        <v/>
      </c>
      <c r="AF59" s="84"/>
      <c r="AG59" s="85" t="str">
        <f>IF(AND(入力用!$I$15=0,入力用!$E$15=0),"",入力用!$I$15)</f>
        <v/>
      </c>
      <c r="AH59" s="86"/>
      <c r="AI59" s="86"/>
      <c r="AJ59" s="76" t="str">
        <f>IF(AND(入力用!$J$15=0,入力用!$E$15=0),"",入力用!$J$15)</f>
        <v/>
      </c>
      <c r="AK59" s="76"/>
      <c r="AL59" s="76"/>
      <c r="AM59" s="76"/>
      <c r="AN59" s="76" t="str">
        <f>IF(AND(入力用!$K$15=0,入力用!$E$15=0),"",入力用!$K$15)</f>
        <v/>
      </c>
      <c r="AO59" s="76"/>
      <c r="AP59" s="76"/>
      <c r="AQ59" s="76"/>
      <c r="AR59" s="81"/>
      <c r="AS59" s="82"/>
    </row>
    <row r="60" spans="1:45" ht="78" customHeight="1" x14ac:dyDescent="0.5">
      <c r="A60" s="5">
        <v>8</v>
      </c>
      <c r="B60" s="75" t="str">
        <f>IF(入力用!$B$16="","",入力用!$B$16)</f>
        <v/>
      </c>
      <c r="C60" s="75"/>
      <c r="D60" s="75"/>
      <c r="E60" s="75"/>
      <c r="F60" s="75"/>
      <c r="G60" s="75"/>
      <c r="H60" s="75"/>
      <c r="I60" s="6" t="str">
        <f>MID(入力用!$C$16,1,1)</f>
        <v/>
      </c>
      <c r="J60" s="7" t="str">
        <f>MID(入力用!$C$16,2,1)</f>
        <v/>
      </c>
      <c r="K60" s="7" t="str">
        <f>MID(入力用!$C$16,3,1)</f>
        <v/>
      </c>
      <c r="L60" s="7" t="str">
        <f>MID(入力用!$C$16,4,1)</f>
        <v/>
      </c>
      <c r="M60" s="7" t="str">
        <f>MID(入力用!$C$16,5,1)</f>
        <v/>
      </c>
      <c r="N60" s="7" t="str">
        <f>MID(入力用!$C$16,6,1)</f>
        <v/>
      </c>
      <c r="O60" s="7" t="str">
        <f>MID(入力用!$C$16,7,1)</f>
        <v/>
      </c>
      <c r="P60" s="8" t="s">
        <v>31</v>
      </c>
      <c r="Q60" s="7" t="str">
        <f>MID(入力用!$D$16,1,1)</f>
        <v/>
      </c>
      <c r="R60" s="9" t="str">
        <f>MID(入力用!$D$16,2,1)</f>
        <v/>
      </c>
      <c r="S60" s="76" t="str">
        <f>IF(入力用!$E$16=0,"",入力用!$E$16)</f>
        <v/>
      </c>
      <c r="T60" s="76"/>
      <c r="U60" s="76"/>
      <c r="V60" s="76"/>
      <c r="W60" s="76" t="str">
        <f>IF(AND(入力用!$F$16=0,入力用!$E$16=0),"",入力用!$F$16)</f>
        <v/>
      </c>
      <c r="X60" s="76"/>
      <c r="Y60" s="76"/>
      <c r="Z60" s="76"/>
      <c r="AA60" s="76" t="str">
        <f>IF(AND(入力用!$G$16=0,入力用!$E$16=0),"",入力用!$G$16)</f>
        <v/>
      </c>
      <c r="AB60" s="76"/>
      <c r="AC60" s="76"/>
      <c r="AD60" s="76"/>
      <c r="AE60" s="83" t="str">
        <f>IF(入力用!$H$16&lt;&gt;"",入力用!$H$16,"")</f>
        <v/>
      </c>
      <c r="AF60" s="84"/>
      <c r="AG60" s="85" t="str">
        <f>IF(AND(入力用!$I$16=0,入力用!$E$16=0),"",入力用!$I$16)</f>
        <v/>
      </c>
      <c r="AH60" s="86"/>
      <c r="AI60" s="86"/>
      <c r="AJ60" s="76" t="str">
        <f>IF(AND(入力用!$J$16=0,入力用!$E$16=0),"",入力用!$J$16)</f>
        <v/>
      </c>
      <c r="AK60" s="76"/>
      <c r="AL60" s="76"/>
      <c r="AM60" s="76"/>
      <c r="AN60" s="76" t="str">
        <f>IF(AND(入力用!$K$16=0,入力用!$E$16=0),"",入力用!$K$16)</f>
        <v/>
      </c>
      <c r="AO60" s="76"/>
      <c r="AP60" s="76"/>
      <c r="AQ60" s="76"/>
      <c r="AR60" s="81"/>
      <c r="AS60" s="82"/>
    </row>
    <row r="61" spans="1:45" ht="78" customHeight="1" x14ac:dyDescent="0.5">
      <c r="A61" s="5">
        <v>9</v>
      </c>
      <c r="B61" s="75" t="str">
        <f>IF(入力用!$B$17="","",入力用!$B$17)</f>
        <v/>
      </c>
      <c r="C61" s="75"/>
      <c r="D61" s="75"/>
      <c r="E61" s="75"/>
      <c r="F61" s="75"/>
      <c r="G61" s="75"/>
      <c r="H61" s="75"/>
      <c r="I61" s="6" t="str">
        <f>MID(入力用!$C$17,1,1)</f>
        <v/>
      </c>
      <c r="J61" s="7" t="str">
        <f>MID(入力用!$C$17,2,1)</f>
        <v/>
      </c>
      <c r="K61" s="7" t="str">
        <f>MID(入力用!$C$17,3,1)</f>
        <v/>
      </c>
      <c r="L61" s="7" t="str">
        <f>MID(入力用!$C$17,4,1)</f>
        <v/>
      </c>
      <c r="M61" s="7" t="str">
        <f>MID(入力用!$C$17,5,1)</f>
        <v/>
      </c>
      <c r="N61" s="7" t="str">
        <f>MID(入力用!$C$17,6,1)</f>
        <v/>
      </c>
      <c r="O61" s="7" t="str">
        <f>MID(入力用!$C$17,7,1)</f>
        <v/>
      </c>
      <c r="P61" s="8" t="s">
        <v>31</v>
      </c>
      <c r="Q61" s="7" t="str">
        <f>MID(入力用!$D$17,1,1)</f>
        <v/>
      </c>
      <c r="R61" s="9" t="str">
        <f>MID(入力用!$D$17,2,1)</f>
        <v/>
      </c>
      <c r="S61" s="76" t="str">
        <f>IF(入力用!$E$17=0,"",入力用!$E$17)</f>
        <v/>
      </c>
      <c r="T61" s="76"/>
      <c r="U61" s="76"/>
      <c r="V61" s="76"/>
      <c r="W61" s="76" t="str">
        <f>IF(AND(入力用!$F$17=0,入力用!$E$17=0),"",入力用!$F$17)</f>
        <v/>
      </c>
      <c r="X61" s="76"/>
      <c r="Y61" s="76"/>
      <c r="Z61" s="76"/>
      <c r="AA61" s="76" t="str">
        <f>IF(AND(入力用!$G$17=0,入力用!$E$17=0),"",入力用!$G$17)</f>
        <v/>
      </c>
      <c r="AB61" s="76"/>
      <c r="AC61" s="76"/>
      <c r="AD61" s="76"/>
      <c r="AE61" s="83" t="str">
        <f>IF(入力用!$H$17&lt;&gt;"",入力用!$H$17,"")</f>
        <v/>
      </c>
      <c r="AF61" s="84"/>
      <c r="AG61" s="85" t="str">
        <f>IF(AND(入力用!$I$17=0,入力用!$E$17=0),"",入力用!$I$17)</f>
        <v/>
      </c>
      <c r="AH61" s="86"/>
      <c r="AI61" s="86"/>
      <c r="AJ61" s="76" t="str">
        <f>IF(AND(入力用!$J$17=0,入力用!$E$17=0),"",入力用!$J$17)</f>
        <v/>
      </c>
      <c r="AK61" s="76"/>
      <c r="AL61" s="76"/>
      <c r="AM61" s="76"/>
      <c r="AN61" s="76" t="str">
        <f>IF(AND(入力用!$K$17=0,入力用!$E$17=0),"",入力用!$K$17)</f>
        <v/>
      </c>
      <c r="AO61" s="76"/>
      <c r="AP61" s="76"/>
      <c r="AQ61" s="76"/>
      <c r="AR61" s="81"/>
      <c r="AS61" s="82"/>
    </row>
    <row r="62" spans="1:45" ht="78" customHeight="1" x14ac:dyDescent="0.5">
      <c r="A62" s="5">
        <v>10</v>
      </c>
      <c r="B62" s="75" t="str">
        <f>IF(入力用!$B$18="","",入力用!$B$18)</f>
        <v/>
      </c>
      <c r="C62" s="75"/>
      <c r="D62" s="75"/>
      <c r="E62" s="75"/>
      <c r="F62" s="75"/>
      <c r="G62" s="75"/>
      <c r="H62" s="75"/>
      <c r="I62" s="6" t="str">
        <f>MID(入力用!$C$18,1,1)</f>
        <v/>
      </c>
      <c r="J62" s="7" t="str">
        <f>MID(入力用!$C$18,2,1)</f>
        <v/>
      </c>
      <c r="K62" s="7" t="str">
        <f>MID(入力用!$C$18,3,1)</f>
        <v/>
      </c>
      <c r="L62" s="7" t="str">
        <f>MID(入力用!$C$18,4,1)</f>
        <v/>
      </c>
      <c r="M62" s="7" t="str">
        <f>MID(入力用!$C$18,5,1)</f>
        <v/>
      </c>
      <c r="N62" s="7" t="str">
        <f>MID(入力用!$C$18,6,1)</f>
        <v/>
      </c>
      <c r="O62" s="7" t="str">
        <f>MID(入力用!$C$18,7,1)</f>
        <v/>
      </c>
      <c r="P62" s="8" t="s">
        <v>31</v>
      </c>
      <c r="Q62" s="7" t="str">
        <f>MID(入力用!$D$18,1,1)</f>
        <v/>
      </c>
      <c r="R62" s="9" t="str">
        <f>MID(入力用!$D$18,2,1)</f>
        <v/>
      </c>
      <c r="S62" s="76" t="str">
        <f>IF(入力用!$E$18=0,"",入力用!$E$18)</f>
        <v/>
      </c>
      <c r="T62" s="76"/>
      <c r="U62" s="76"/>
      <c r="V62" s="76"/>
      <c r="W62" s="76" t="str">
        <f>IF(AND(入力用!$F$18=0,入力用!$E$18=0),"",入力用!$F$18)</f>
        <v/>
      </c>
      <c r="X62" s="76"/>
      <c r="Y62" s="76"/>
      <c r="Z62" s="76"/>
      <c r="AA62" s="76" t="str">
        <f>IF(AND(入力用!$G$18=0,入力用!$E$18=0),"",入力用!$G$18)</f>
        <v/>
      </c>
      <c r="AB62" s="76"/>
      <c r="AC62" s="76"/>
      <c r="AD62" s="76"/>
      <c r="AE62" s="83" t="str">
        <f>IF(入力用!$H$18&lt;&gt;"",入力用!$H$18,"")</f>
        <v/>
      </c>
      <c r="AF62" s="84"/>
      <c r="AG62" s="85" t="str">
        <f>IF(AND(入力用!$I$18=0,入力用!$E$18=0),"",入力用!$I$18)</f>
        <v/>
      </c>
      <c r="AH62" s="86"/>
      <c r="AI62" s="86"/>
      <c r="AJ62" s="76" t="str">
        <f>IF(AND(入力用!$J$18=0,入力用!$E$18=0),"",入力用!$J$18)</f>
        <v/>
      </c>
      <c r="AK62" s="76"/>
      <c r="AL62" s="76"/>
      <c r="AM62" s="76"/>
      <c r="AN62" s="76" t="str">
        <f>IF(AND(入力用!$K$18=0,入力用!$E$18=0),"",入力用!$K$18)</f>
        <v/>
      </c>
      <c r="AO62" s="76"/>
      <c r="AP62" s="76"/>
      <c r="AQ62" s="76"/>
      <c r="AR62" s="87"/>
      <c r="AS62" s="88"/>
    </row>
    <row r="63" spans="1:45" ht="78" customHeight="1" x14ac:dyDescent="0.5">
      <c r="A63" s="5">
        <v>11</v>
      </c>
      <c r="B63" s="75" t="str">
        <f>IF(入力用!$B$19="","",入力用!$B$19)</f>
        <v/>
      </c>
      <c r="C63" s="75"/>
      <c r="D63" s="75"/>
      <c r="E63" s="75"/>
      <c r="F63" s="75"/>
      <c r="G63" s="75"/>
      <c r="H63" s="75"/>
      <c r="I63" s="6" t="str">
        <f>MID(入力用!$C$19,1,1)</f>
        <v/>
      </c>
      <c r="J63" s="7" t="str">
        <f>MID(入力用!$C$19,2,1)</f>
        <v/>
      </c>
      <c r="K63" s="7" t="str">
        <f>MID(入力用!$C$19,3,1)</f>
        <v/>
      </c>
      <c r="L63" s="7" t="str">
        <f>MID(入力用!$C$19,4,1)</f>
        <v/>
      </c>
      <c r="M63" s="7" t="str">
        <f>MID(入力用!$C$19,5,1)</f>
        <v/>
      </c>
      <c r="N63" s="7" t="str">
        <f>MID(入力用!$C$19,6,1)</f>
        <v/>
      </c>
      <c r="O63" s="7" t="str">
        <f>MID(入力用!$C$19,7,1)</f>
        <v/>
      </c>
      <c r="P63" s="8" t="s">
        <v>31</v>
      </c>
      <c r="Q63" s="7" t="str">
        <f>MID(入力用!$D$19,1,1)</f>
        <v/>
      </c>
      <c r="R63" s="9" t="str">
        <f>MID(入力用!$D$19,2,1)</f>
        <v/>
      </c>
      <c r="S63" s="76" t="str">
        <f>IF(入力用!$E$19=0,"",入力用!$E$19)</f>
        <v/>
      </c>
      <c r="T63" s="76"/>
      <c r="U63" s="76"/>
      <c r="V63" s="76"/>
      <c r="W63" s="76" t="str">
        <f>IF(AND(入力用!$F$19=0,入力用!$E$19=0),"",入力用!$F$19)</f>
        <v/>
      </c>
      <c r="X63" s="76"/>
      <c r="Y63" s="76"/>
      <c r="Z63" s="76"/>
      <c r="AA63" s="76" t="str">
        <f>IF(AND(入力用!$G$19=0,入力用!$E$19=0),"",入力用!$G$19)</f>
        <v/>
      </c>
      <c r="AB63" s="76"/>
      <c r="AC63" s="76"/>
      <c r="AD63" s="76"/>
      <c r="AE63" s="83" t="str">
        <f>IF(入力用!$H$19&lt;&gt;"",入力用!$H$19,"")</f>
        <v/>
      </c>
      <c r="AF63" s="84"/>
      <c r="AG63" s="85" t="str">
        <f>IF(AND(入力用!$I$19=0,入力用!$E$19=0),"",入力用!$I$19)</f>
        <v/>
      </c>
      <c r="AH63" s="86"/>
      <c r="AI63" s="86"/>
      <c r="AJ63" s="76" t="str">
        <f>IF(AND(入力用!$J$19=0,入力用!$E$19=0),"",入力用!$J$19)</f>
        <v/>
      </c>
      <c r="AK63" s="76"/>
      <c r="AL63" s="76"/>
      <c r="AM63" s="76"/>
      <c r="AN63" s="76" t="str">
        <f>IF(AND(入力用!$K$19=0,入力用!$E$19=0),"",入力用!$K$19)</f>
        <v/>
      </c>
      <c r="AO63" s="76"/>
      <c r="AP63" s="76"/>
      <c r="AQ63" s="76"/>
      <c r="AR63" s="87"/>
      <c r="AS63" s="88"/>
    </row>
    <row r="64" spans="1:45" ht="78" customHeight="1" thickBot="1" x14ac:dyDescent="0.55000000000000004">
      <c r="A64" s="26">
        <v>12</v>
      </c>
      <c r="B64" s="93" t="str">
        <f>IF(入力用!$B$20="","",入力用!$B$20)</f>
        <v/>
      </c>
      <c r="C64" s="93"/>
      <c r="D64" s="93"/>
      <c r="E64" s="93"/>
      <c r="F64" s="93"/>
      <c r="G64" s="93"/>
      <c r="H64" s="93"/>
      <c r="I64" s="27" t="str">
        <f>MID(入力用!$C$20,1,1)</f>
        <v/>
      </c>
      <c r="J64" s="28" t="str">
        <f>MID(入力用!$C$20,2,1)</f>
        <v/>
      </c>
      <c r="K64" s="28" t="str">
        <f>MID(入力用!$C$20,3,1)</f>
        <v/>
      </c>
      <c r="L64" s="28" t="str">
        <f>MID(入力用!$C$20,4,1)</f>
        <v/>
      </c>
      <c r="M64" s="28" t="str">
        <f>MID(入力用!$C$20,5,1)</f>
        <v/>
      </c>
      <c r="N64" s="28" t="str">
        <f>MID(入力用!$C$20,6,1)</f>
        <v/>
      </c>
      <c r="O64" s="28" t="str">
        <f>MID(入力用!$C$20,7,1)</f>
        <v/>
      </c>
      <c r="P64" s="29" t="s">
        <v>31</v>
      </c>
      <c r="Q64" s="28" t="str">
        <f>MID(入力用!$D$20,1,1)</f>
        <v/>
      </c>
      <c r="R64" s="30" t="str">
        <f>MID(入力用!$D$20,2,1)</f>
        <v/>
      </c>
      <c r="S64" s="94" t="str">
        <f>IF(入力用!$E$20=0,"",入力用!$E$20)</f>
        <v/>
      </c>
      <c r="T64" s="94"/>
      <c r="U64" s="94"/>
      <c r="V64" s="94"/>
      <c r="W64" s="76" t="str">
        <f>IF(AND(入力用!$F$20=0,入力用!$E$20=0),"",入力用!$F$20)</f>
        <v/>
      </c>
      <c r="X64" s="76"/>
      <c r="Y64" s="76"/>
      <c r="Z64" s="76"/>
      <c r="AA64" s="76" t="str">
        <f>IF(AND(入力用!$G$20=0,入力用!$E$20=0),"",入力用!$G$20)</f>
        <v/>
      </c>
      <c r="AB64" s="76"/>
      <c r="AC64" s="76"/>
      <c r="AD64" s="76"/>
      <c r="AE64" s="83" t="str">
        <f>IF(入力用!$H$20&lt;&gt;"",入力用!$H$20,"")</f>
        <v/>
      </c>
      <c r="AF64" s="84"/>
      <c r="AG64" s="95" t="str">
        <f>IF(AND(入力用!$I$20=0,入力用!$E$20=0),"",入力用!$I$20)</f>
        <v/>
      </c>
      <c r="AH64" s="96"/>
      <c r="AI64" s="96"/>
      <c r="AJ64" s="76" t="str">
        <f>IF(AND(入力用!$J$20=0,入力用!$E$20=0),"",入力用!$J$20)</f>
        <v/>
      </c>
      <c r="AK64" s="76"/>
      <c r="AL64" s="76"/>
      <c r="AM64" s="76"/>
      <c r="AN64" s="94" t="str">
        <f>IF(AND(入力用!$K$20=0,入力用!$E$20=0),"",入力用!$K$20)</f>
        <v/>
      </c>
      <c r="AO64" s="94"/>
      <c r="AP64" s="94"/>
      <c r="AQ64" s="94"/>
      <c r="AR64" s="97"/>
      <c r="AS64" s="98"/>
    </row>
    <row r="65" spans="1:45" ht="78" customHeight="1" x14ac:dyDescent="0.5">
      <c r="A65" s="143" t="s">
        <v>42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5"/>
      <c r="S65" s="92">
        <f>SUMIF(AE53:AF64,税率!$A$2,S53:V64)</f>
        <v>0</v>
      </c>
      <c r="T65" s="92"/>
      <c r="U65" s="92"/>
      <c r="V65" s="92"/>
      <c r="W65" s="92">
        <f>SUMIF(AE53:AF64,税率!$A$2,W53:Z64)</f>
        <v>0</v>
      </c>
      <c r="X65" s="92"/>
      <c r="Y65" s="92"/>
      <c r="Z65" s="92"/>
      <c r="AA65" s="92">
        <f>SUMIF(AE53:AF64,税率!$A$2,AA53:AD64)</f>
        <v>0</v>
      </c>
      <c r="AB65" s="92"/>
      <c r="AC65" s="92"/>
      <c r="AD65" s="92"/>
      <c r="AE65" s="149"/>
      <c r="AF65" s="150"/>
      <c r="AG65" s="89">
        <f>SUMIF(AE53:AF64,税率!$A$2,AG53:AI64)</f>
        <v>0</v>
      </c>
      <c r="AH65" s="90"/>
      <c r="AI65" s="91"/>
      <c r="AJ65" s="92">
        <f>SUMIF(AE53:AF64,税率!$A$2,AJ53:AM64)</f>
        <v>0</v>
      </c>
      <c r="AK65" s="92"/>
      <c r="AL65" s="92"/>
      <c r="AM65" s="92"/>
      <c r="AN65" s="92">
        <f>SUMIF(AE53:AF64,税率!$A$2,AN53:AQ64)</f>
        <v>0</v>
      </c>
      <c r="AO65" s="92"/>
      <c r="AP65" s="92"/>
      <c r="AQ65" s="92"/>
      <c r="AR65" s="151"/>
      <c r="AS65" s="152"/>
    </row>
    <row r="66" spans="1:45" ht="78" customHeight="1" x14ac:dyDescent="0.5">
      <c r="A66" s="146" t="s">
        <v>43</v>
      </c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8"/>
      <c r="S66" s="76">
        <f>SUMIF(AE53:AF64,税率!$A$3,S53:V64)</f>
        <v>0</v>
      </c>
      <c r="T66" s="76"/>
      <c r="U66" s="76"/>
      <c r="V66" s="76"/>
      <c r="W66" s="76">
        <f>SUMIF(AE53:AF64,税率!$A$3,W53:Z64)</f>
        <v>0</v>
      </c>
      <c r="X66" s="76"/>
      <c r="Y66" s="76"/>
      <c r="Z66" s="76"/>
      <c r="AA66" s="76">
        <f>SUMIF(AE53:AF64,税率!$A$3,AA53:AD64)</f>
        <v>0</v>
      </c>
      <c r="AB66" s="76"/>
      <c r="AC66" s="76"/>
      <c r="AD66" s="76"/>
      <c r="AE66" s="84"/>
      <c r="AF66" s="84"/>
      <c r="AG66" s="77">
        <f>SUMIF(AE53:AF64,税率!$A$3,AG53:AI64)</f>
        <v>0</v>
      </c>
      <c r="AH66" s="76"/>
      <c r="AI66" s="76"/>
      <c r="AJ66" s="76">
        <f>SUMIF(AE53:AF64,税率!$A$3,AJ53:AM64)</f>
        <v>0</v>
      </c>
      <c r="AK66" s="76"/>
      <c r="AL66" s="76"/>
      <c r="AM66" s="76"/>
      <c r="AN66" s="76">
        <f>SUMIF(AE53:AF64,税率!$A$3,AN53:AQ64)</f>
        <v>0</v>
      </c>
      <c r="AO66" s="76"/>
      <c r="AP66" s="76"/>
      <c r="AQ66" s="76"/>
      <c r="AR66" s="84"/>
      <c r="AS66" s="107"/>
    </row>
    <row r="67" spans="1:45" ht="78" customHeight="1" thickBot="1" x14ac:dyDescent="0.55000000000000004">
      <c r="A67" s="146" t="s">
        <v>44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8"/>
      <c r="S67" s="76">
        <f>SUMIF(AE53:AF64,税率!$A$4,S53:V64)</f>
        <v>0</v>
      </c>
      <c r="T67" s="76"/>
      <c r="U67" s="76"/>
      <c r="V67" s="76"/>
      <c r="W67" s="76">
        <f>SUMIF(AE53:AF64,税率!$A$4,W53:Z64)</f>
        <v>0</v>
      </c>
      <c r="X67" s="76"/>
      <c r="Y67" s="76"/>
      <c r="Z67" s="76"/>
      <c r="AA67" s="76">
        <f>SUMIF(AE53:AF64,税率!$A$4,AA53:AD64)</f>
        <v>0</v>
      </c>
      <c r="AB67" s="76"/>
      <c r="AC67" s="76"/>
      <c r="AD67" s="76"/>
      <c r="AE67" s="84"/>
      <c r="AF67" s="84"/>
      <c r="AG67" s="77">
        <f>SUMIF(AE53:AF64,税率!$A$4,AG53:AI64)</f>
        <v>0</v>
      </c>
      <c r="AH67" s="76"/>
      <c r="AI67" s="76"/>
      <c r="AJ67" s="76">
        <f>SUMIF(AE53:AF64,税率!$A$4,AJ53:AM64)</f>
        <v>0</v>
      </c>
      <c r="AK67" s="76"/>
      <c r="AL67" s="76"/>
      <c r="AM67" s="76"/>
      <c r="AN67" s="76">
        <f>SUMIF(AE53:AF64,税率!$A$4,AN53:AQ64)</f>
        <v>0</v>
      </c>
      <c r="AO67" s="76"/>
      <c r="AP67" s="76"/>
      <c r="AQ67" s="76"/>
      <c r="AR67" s="84"/>
      <c r="AS67" s="107"/>
    </row>
    <row r="68" spans="1:45" ht="39.9" customHeight="1" x14ac:dyDescent="0.5">
      <c r="A68" s="108" t="s">
        <v>32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12">
        <f>SUM(S65:V67)</f>
        <v>0</v>
      </c>
      <c r="T68" s="112"/>
      <c r="U68" s="112"/>
      <c r="V68" s="112"/>
      <c r="W68" s="112">
        <f>SUM(W65:Z67)</f>
        <v>0</v>
      </c>
      <c r="X68" s="112"/>
      <c r="Y68" s="112"/>
      <c r="Z68" s="112"/>
      <c r="AA68" s="112">
        <f>SUM(AA65:AD67)</f>
        <v>0</v>
      </c>
      <c r="AB68" s="112"/>
      <c r="AC68" s="112"/>
      <c r="AD68" s="112"/>
      <c r="AE68" s="116"/>
      <c r="AF68" s="116"/>
      <c r="AG68" s="114">
        <f>SUM(AG65:AI67)</f>
        <v>0</v>
      </c>
      <c r="AH68" s="112"/>
      <c r="AI68" s="112"/>
      <c r="AJ68" s="112">
        <f>SUM(AJ65:AM67)</f>
        <v>0</v>
      </c>
      <c r="AK68" s="112"/>
      <c r="AL68" s="112"/>
      <c r="AM68" s="112"/>
      <c r="AN68" s="112">
        <f>SUM(AN65:AQ67)</f>
        <v>0</v>
      </c>
      <c r="AO68" s="112"/>
      <c r="AP68" s="112"/>
      <c r="AQ68" s="112"/>
      <c r="AR68" s="116"/>
      <c r="AS68" s="117"/>
    </row>
    <row r="69" spans="1:45" ht="39.9" customHeight="1" thickBot="1" x14ac:dyDescent="0.55000000000000004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8"/>
      <c r="AF69" s="118"/>
      <c r="AG69" s="115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8"/>
      <c r="AS69" s="119"/>
    </row>
    <row r="70" spans="1:45" ht="39.9" customHeight="1" thickBot="1" x14ac:dyDescent="0.55000000000000004"/>
    <row r="71" spans="1:45" ht="39.9" customHeight="1" x14ac:dyDescent="0.5">
      <c r="A71" s="128" t="s">
        <v>33</v>
      </c>
      <c r="B71" s="129"/>
      <c r="C71" s="129"/>
      <c r="D71" s="129"/>
      <c r="E71" s="129"/>
      <c r="F71" s="129"/>
      <c r="G71" s="129"/>
      <c r="H71" s="129"/>
      <c r="I71" s="134" t="s">
        <v>34</v>
      </c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6" t="s">
        <v>35</v>
      </c>
      <c r="AB71" s="137"/>
      <c r="AC71" s="137"/>
      <c r="AD71" s="138">
        <f>入力用!$G$2</f>
        <v>0</v>
      </c>
      <c r="AE71" s="138"/>
      <c r="AF71" s="138"/>
      <c r="AG71" s="138"/>
      <c r="AH71" s="138"/>
      <c r="AI71" s="138"/>
      <c r="AJ71" s="138"/>
      <c r="AK71" s="138"/>
      <c r="AL71" s="138"/>
      <c r="AM71" s="139" t="s">
        <v>4</v>
      </c>
      <c r="AN71" s="139"/>
      <c r="AO71" s="138">
        <f>入力用!$J$2</f>
        <v>0</v>
      </c>
      <c r="AP71" s="138"/>
      <c r="AQ71" s="138"/>
      <c r="AR71" s="138"/>
      <c r="AS71" s="141"/>
    </row>
    <row r="72" spans="1:45" ht="39.9" customHeight="1" x14ac:dyDescent="0.5">
      <c r="A72" s="130"/>
      <c r="B72" s="131"/>
      <c r="C72" s="131"/>
      <c r="D72" s="131"/>
      <c r="E72" s="131"/>
      <c r="F72" s="131"/>
      <c r="G72" s="131"/>
      <c r="H72" s="131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99"/>
      <c r="AB72" s="100"/>
      <c r="AC72" s="100"/>
      <c r="AD72" s="124"/>
      <c r="AE72" s="124"/>
      <c r="AF72" s="124"/>
      <c r="AG72" s="124"/>
      <c r="AH72" s="124"/>
      <c r="AI72" s="124"/>
      <c r="AJ72" s="124"/>
      <c r="AK72" s="124"/>
      <c r="AL72" s="124"/>
      <c r="AM72" s="140"/>
      <c r="AN72" s="140"/>
      <c r="AO72" s="124"/>
      <c r="AP72" s="124"/>
      <c r="AQ72" s="124"/>
      <c r="AR72" s="124"/>
      <c r="AS72" s="125"/>
    </row>
    <row r="73" spans="1:45" ht="39.9" customHeight="1" x14ac:dyDescent="0.5">
      <c r="A73" s="130"/>
      <c r="B73" s="131"/>
      <c r="C73" s="131"/>
      <c r="D73" s="131"/>
      <c r="E73" s="131"/>
      <c r="F73" s="131"/>
      <c r="G73" s="131"/>
      <c r="H73" s="131"/>
      <c r="I73" s="142" t="s">
        <v>36</v>
      </c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99" t="s">
        <v>37</v>
      </c>
      <c r="AB73" s="100"/>
      <c r="AC73" s="100"/>
      <c r="AD73" s="101">
        <f>入力用!$G$4</f>
        <v>0</v>
      </c>
      <c r="AE73" s="102"/>
      <c r="AF73" s="102"/>
      <c r="AG73" s="103"/>
      <c r="AH73" s="104">
        <f>入力用!$I$4</f>
        <v>0</v>
      </c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6"/>
    </row>
    <row r="74" spans="1:45" ht="39.75" customHeight="1" x14ac:dyDescent="0.5">
      <c r="A74" s="130"/>
      <c r="B74" s="131"/>
      <c r="C74" s="131"/>
      <c r="D74" s="131"/>
      <c r="E74" s="131"/>
      <c r="F74" s="131"/>
      <c r="G74" s="131"/>
      <c r="H74" s="131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99"/>
      <c r="AB74" s="100"/>
      <c r="AC74" s="100"/>
      <c r="AD74" s="101"/>
      <c r="AE74" s="102"/>
      <c r="AF74" s="102"/>
      <c r="AG74" s="103"/>
      <c r="AH74" s="104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6"/>
    </row>
    <row r="75" spans="1:45" ht="39.9" customHeight="1" x14ac:dyDescent="0.5">
      <c r="A75" s="130"/>
      <c r="B75" s="131"/>
      <c r="C75" s="131"/>
      <c r="D75" s="131"/>
      <c r="E75" s="131"/>
      <c r="F75" s="131"/>
      <c r="G75" s="131"/>
      <c r="H75" s="131"/>
      <c r="I75" s="120" t="s">
        <v>38</v>
      </c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99" t="s">
        <v>39</v>
      </c>
      <c r="AB75" s="100"/>
      <c r="AC75" s="100"/>
      <c r="AD75" s="124">
        <f>入力用!$G$6</f>
        <v>0</v>
      </c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5"/>
    </row>
    <row r="76" spans="1:45" ht="39.9" customHeight="1" thickBot="1" x14ac:dyDescent="0.55000000000000004">
      <c r="A76" s="132"/>
      <c r="B76" s="133"/>
      <c r="C76" s="133"/>
      <c r="D76" s="133"/>
      <c r="E76" s="133"/>
      <c r="F76" s="133"/>
      <c r="G76" s="133"/>
      <c r="H76" s="133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2"/>
      <c r="AB76" s="123"/>
      <c r="AC76" s="123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7"/>
    </row>
    <row r="77" spans="1:45" s="13" customFormat="1" ht="42" customHeight="1" x14ac:dyDescent="0.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</row>
    <row r="78" spans="1:45" s="13" customFormat="1" ht="42" customHeight="1" x14ac:dyDescent="0.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</row>
    <row r="79" spans="1:45" ht="42" customHeight="1" x14ac:dyDescent="0.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63">
        <f>入力用!$C$2</f>
        <v>0</v>
      </c>
      <c r="AI79" s="63"/>
      <c r="AJ79" s="63"/>
      <c r="AK79" s="63"/>
      <c r="AL79" s="4" t="s">
        <v>22</v>
      </c>
      <c r="AM79" s="64">
        <f>入力用!$C$2</f>
        <v>0</v>
      </c>
      <c r="AN79" s="64"/>
      <c r="AO79" s="4" t="s">
        <v>23</v>
      </c>
      <c r="AP79" s="65">
        <f>入力用!$C$2</f>
        <v>0</v>
      </c>
      <c r="AQ79" s="65"/>
      <c r="AR79" s="4" t="s">
        <v>24</v>
      </c>
      <c r="AS79" s="4"/>
    </row>
    <row r="80" spans="1:45" ht="69" customHeight="1" x14ac:dyDescent="0.9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AA80" s="53" t="s">
        <v>5</v>
      </c>
      <c r="AB80" s="53"/>
      <c r="AC80" s="53"/>
      <c r="AD80" s="67">
        <f>入力用!$A$4</f>
        <v>0</v>
      </c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45" ht="69" customHeight="1" x14ac:dyDescent="0.5">
      <c r="A81" s="69" t="s">
        <v>45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AA81" s="53"/>
      <c r="AB81" s="53"/>
      <c r="AC81" s="53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</row>
    <row r="82" spans="1:45" ht="69" customHeight="1" x14ac:dyDescent="0.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AA82" s="66"/>
      <c r="AB82" s="66"/>
      <c r="AC82" s="66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</row>
    <row r="83" spans="1:45" ht="69" customHeight="1" x14ac:dyDescent="0.5">
      <c r="A83" s="15"/>
      <c r="B83" s="15"/>
      <c r="C83" s="15"/>
      <c r="D83" s="15"/>
      <c r="E83" s="15"/>
      <c r="F83" s="15"/>
      <c r="AA83" s="52" t="s">
        <v>25</v>
      </c>
      <c r="AB83" s="52"/>
      <c r="AC83" s="52"/>
      <c r="AD83" s="54">
        <f>入力用!$C$4</f>
        <v>0</v>
      </c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</row>
    <row r="84" spans="1:45" ht="69" customHeight="1" x14ac:dyDescent="0.5">
      <c r="A84" s="56" t="s">
        <v>26</v>
      </c>
      <c r="B84" s="56"/>
      <c r="C84" s="56"/>
      <c r="D84" s="56"/>
      <c r="E84" s="56"/>
      <c r="F84" s="56"/>
      <c r="G84" s="56"/>
      <c r="H84" s="56"/>
      <c r="I84" s="58">
        <f>$AJ$30</f>
        <v>0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AA84" s="53"/>
      <c r="AB84" s="53"/>
      <c r="AC84" s="53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</row>
    <row r="85" spans="1:45" ht="69" customHeight="1" x14ac:dyDescent="0.5">
      <c r="A85" s="56"/>
      <c r="B85" s="56"/>
      <c r="C85" s="56"/>
      <c r="D85" s="56"/>
      <c r="E85" s="56"/>
      <c r="F85" s="56"/>
      <c r="G85" s="56"/>
      <c r="H85" s="56"/>
      <c r="I85" s="58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AA85" s="61" t="s">
        <v>27</v>
      </c>
      <c r="AB85" s="61"/>
      <c r="AC85" s="61"/>
      <c r="AD85" s="62">
        <f>入力用!$C$6</f>
        <v>0</v>
      </c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</row>
    <row r="86" spans="1:45" ht="42" customHeight="1" thickBot="1" x14ac:dyDescent="0.5">
      <c r="A86" s="57"/>
      <c r="B86" s="57"/>
      <c r="C86" s="57"/>
      <c r="D86" s="57"/>
      <c r="E86" s="57"/>
      <c r="F86" s="57"/>
      <c r="G86" s="57"/>
      <c r="H86" s="57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AA86" s="70" t="s">
        <v>28</v>
      </c>
      <c r="AB86" s="71"/>
      <c r="AC86" s="71"/>
      <c r="AD86" s="71"/>
      <c r="AE86" s="72"/>
      <c r="AF86" s="20" t="s">
        <v>29</v>
      </c>
      <c r="AG86" s="21" t="str">
        <f>MID(入力用!$A$6,1,1)</f>
        <v/>
      </c>
      <c r="AH86" s="21" t="str">
        <f>MID(入力用!$A$6,2,1)</f>
        <v/>
      </c>
      <c r="AI86" s="21" t="str">
        <f>MID(入力用!$A$6,3,1)</f>
        <v/>
      </c>
      <c r="AJ86" s="21" t="str">
        <f>MID(入力用!$A$6,4,1)</f>
        <v/>
      </c>
      <c r="AK86" s="21" t="str">
        <f>MID(入力用!$A$6,5,1)</f>
        <v/>
      </c>
      <c r="AL86" s="21" t="str">
        <f>MID(入力用!$A$6,6,1)</f>
        <v/>
      </c>
      <c r="AM86" s="21" t="str">
        <f>MID(入力用!$A$6,7,1)</f>
        <v/>
      </c>
      <c r="AN86" s="21" t="str">
        <f>MID(入力用!$A$6,8,1)</f>
        <v/>
      </c>
      <c r="AO86" s="21" t="str">
        <f>MID(入力用!$A$6,9,1)</f>
        <v/>
      </c>
      <c r="AP86" s="21" t="str">
        <f>MID(入力用!$A$6,10,1)</f>
        <v/>
      </c>
      <c r="AQ86" s="21" t="str">
        <f>MID(入力用!$A$6,11,1)</f>
        <v/>
      </c>
      <c r="AR86" s="21" t="str">
        <f>MID(入力用!$A$6,12,1)</f>
        <v/>
      </c>
      <c r="AS86" s="22" t="str">
        <f>MID(入力用!$A$6,13,1)</f>
        <v/>
      </c>
    </row>
    <row r="87" spans="1:45" ht="42" customHeight="1" thickTop="1" x14ac:dyDescent="0.5">
      <c r="A87" s="10"/>
      <c r="B87" s="10"/>
      <c r="C87" s="10"/>
      <c r="D87" s="10"/>
      <c r="E87" s="10"/>
      <c r="F87" s="10"/>
      <c r="G87" s="10"/>
      <c r="H87" s="10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</row>
    <row r="88" spans="1:45" ht="42" customHeight="1" x14ac:dyDescent="0.5">
      <c r="A88" s="10"/>
      <c r="B88" s="10"/>
      <c r="C88" s="10"/>
      <c r="D88" s="10"/>
      <c r="E88" s="10"/>
      <c r="F88" s="10"/>
      <c r="G88" s="10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</row>
    <row r="89" spans="1:45" ht="42" customHeight="1" thickBot="1" x14ac:dyDescent="0.55000000000000004"/>
    <row r="90" spans="1:45" s="2" customFormat="1" ht="39.9" customHeight="1" x14ac:dyDescent="0.5">
      <c r="A90" s="3" t="s">
        <v>11</v>
      </c>
      <c r="B90" s="73" t="s">
        <v>12</v>
      </c>
      <c r="C90" s="73"/>
      <c r="D90" s="73"/>
      <c r="E90" s="73"/>
      <c r="F90" s="73"/>
      <c r="G90" s="73"/>
      <c r="H90" s="73"/>
      <c r="I90" s="78" t="s">
        <v>13</v>
      </c>
      <c r="J90" s="79"/>
      <c r="K90" s="79"/>
      <c r="L90" s="79"/>
      <c r="M90" s="79"/>
      <c r="N90" s="79"/>
      <c r="O90" s="79"/>
      <c r="P90" s="79"/>
      <c r="Q90" s="79"/>
      <c r="R90" s="80"/>
      <c r="S90" s="73" t="s">
        <v>14</v>
      </c>
      <c r="T90" s="73"/>
      <c r="U90" s="73"/>
      <c r="V90" s="73"/>
      <c r="W90" s="73" t="s">
        <v>15</v>
      </c>
      <c r="X90" s="73"/>
      <c r="Y90" s="73"/>
      <c r="Z90" s="73"/>
      <c r="AA90" s="73" t="s">
        <v>16</v>
      </c>
      <c r="AB90" s="73"/>
      <c r="AC90" s="73"/>
      <c r="AD90" s="73"/>
      <c r="AE90" s="73" t="s">
        <v>40</v>
      </c>
      <c r="AF90" s="73"/>
      <c r="AG90" s="80" t="s">
        <v>17</v>
      </c>
      <c r="AH90" s="73"/>
      <c r="AI90" s="73"/>
      <c r="AJ90" s="73" t="s">
        <v>18</v>
      </c>
      <c r="AK90" s="73"/>
      <c r="AL90" s="73"/>
      <c r="AM90" s="73"/>
      <c r="AN90" s="73" t="s">
        <v>19</v>
      </c>
      <c r="AO90" s="73"/>
      <c r="AP90" s="73"/>
      <c r="AQ90" s="73"/>
      <c r="AR90" s="73" t="s">
        <v>30</v>
      </c>
      <c r="AS90" s="74"/>
    </row>
    <row r="91" spans="1:45" ht="78" customHeight="1" x14ac:dyDescent="0.5">
      <c r="A91" s="5">
        <v>1</v>
      </c>
      <c r="B91" s="75" t="str">
        <f>IF(入力用!$B$9="","",入力用!$B$9)</f>
        <v/>
      </c>
      <c r="C91" s="75"/>
      <c r="D91" s="75"/>
      <c r="E91" s="75"/>
      <c r="F91" s="75"/>
      <c r="G91" s="75"/>
      <c r="H91" s="75"/>
      <c r="I91" s="6" t="str">
        <f>MID(入力用!$C$9,1,1)</f>
        <v/>
      </c>
      <c r="J91" s="7" t="str">
        <f>MID(入力用!$C$9,2,1)</f>
        <v/>
      </c>
      <c r="K91" s="7" t="str">
        <f>MID(入力用!$C$9,3,1)</f>
        <v/>
      </c>
      <c r="L91" s="7" t="str">
        <f>MID(入力用!$C$9,4,1)</f>
        <v/>
      </c>
      <c r="M91" s="7" t="str">
        <f>MID(入力用!$C$9,5,1)</f>
        <v/>
      </c>
      <c r="N91" s="7" t="str">
        <f>MID(入力用!$C$9,6,1)</f>
        <v/>
      </c>
      <c r="O91" s="7" t="str">
        <f>MID(入力用!$C$9,7,1)</f>
        <v/>
      </c>
      <c r="P91" s="8" t="s">
        <v>31</v>
      </c>
      <c r="Q91" s="7" t="str">
        <f>MID(入力用!$D$9,1,1)</f>
        <v/>
      </c>
      <c r="R91" s="9" t="str">
        <f>MID(入力用!$D$9,2,1)</f>
        <v/>
      </c>
      <c r="S91" s="76" t="str">
        <f>IF(入力用!$E$9=0,"",入力用!$E$9)</f>
        <v/>
      </c>
      <c r="T91" s="76"/>
      <c r="U91" s="76"/>
      <c r="V91" s="76"/>
      <c r="W91" s="76" t="str">
        <f>IF(AND(入力用!$F$9=0,入力用!$E$9=0),"",入力用!$F$9)</f>
        <v/>
      </c>
      <c r="X91" s="76"/>
      <c r="Y91" s="76"/>
      <c r="Z91" s="76"/>
      <c r="AA91" s="76" t="str">
        <f>IF(AND(入力用!$G$9=0,入力用!$E$9=0),"",入力用!$G$9)</f>
        <v/>
      </c>
      <c r="AB91" s="76"/>
      <c r="AC91" s="76"/>
      <c r="AD91" s="76"/>
      <c r="AE91" s="83" t="str">
        <f>IF(入力用!$H$9&lt;&gt;"",入力用!$H$9,"")</f>
        <v/>
      </c>
      <c r="AF91" s="84"/>
      <c r="AG91" s="77" t="str">
        <f>IF(AND(入力用!$I$9=0,入力用!$E$9=0),"",入力用!$I$9)</f>
        <v/>
      </c>
      <c r="AH91" s="76"/>
      <c r="AI91" s="76"/>
      <c r="AJ91" s="76" t="str">
        <f>IF(AND(入力用!$J$9=0,入力用!$E$9=0),"",入力用!$J$9)</f>
        <v/>
      </c>
      <c r="AK91" s="76"/>
      <c r="AL91" s="76"/>
      <c r="AM91" s="76"/>
      <c r="AN91" s="76" t="str">
        <f>IF(AND(入力用!$K$9=0,入力用!$E$9=0),"",入力用!$K$9)</f>
        <v/>
      </c>
      <c r="AO91" s="76"/>
      <c r="AP91" s="76"/>
      <c r="AQ91" s="76"/>
      <c r="AR91" s="81"/>
      <c r="AS91" s="82"/>
    </row>
    <row r="92" spans="1:45" ht="78" customHeight="1" x14ac:dyDescent="0.5">
      <c r="A92" s="5">
        <v>2</v>
      </c>
      <c r="B92" s="75" t="str">
        <f>IF(入力用!$B$10="","",入力用!$B$10)</f>
        <v/>
      </c>
      <c r="C92" s="75"/>
      <c r="D92" s="75"/>
      <c r="E92" s="75"/>
      <c r="F92" s="75"/>
      <c r="G92" s="75"/>
      <c r="H92" s="75"/>
      <c r="I92" s="6" t="str">
        <f>MID(入力用!$C$10,1,1)</f>
        <v/>
      </c>
      <c r="J92" s="7" t="str">
        <f>MID(入力用!$C$10,2,1)</f>
        <v/>
      </c>
      <c r="K92" s="7" t="str">
        <f>MID(入力用!$C$10,3,1)</f>
        <v/>
      </c>
      <c r="L92" s="7" t="str">
        <f>MID(入力用!$C$10,4,1)</f>
        <v/>
      </c>
      <c r="M92" s="7" t="str">
        <f>MID(入力用!$C$10,5,1)</f>
        <v/>
      </c>
      <c r="N92" s="7" t="str">
        <f>MID(入力用!$C$10,6,1)</f>
        <v/>
      </c>
      <c r="O92" s="7" t="str">
        <f>MID(入力用!$C$10,7,1)</f>
        <v/>
      </c>
      <c r="P92" s="8" t="s">
        <v>31</v>
      </c>
      <c r="Q92" s="7" t="str">
        <f>MID(入力用!$D$10,1,1)</f>
        <v/>
      </c>
      <c r="R92" s="9" t="str">
        <f>MID(入力用!$D$10,2,1)</f>
        <v/>
      </c>
      <c r="S92" s="76" t="str">
        <f>IF(入力用!$E$10=0,"",入力用!$E$10)</f>
        <v/>
      </c>
      <c r="T92" s="76"/>
      <c r="U92" s="76"/>
      <c r="V92" s="76"/>
      <c r="W92" s="76" t="str">
        <f>IF(AND(入力用!$F$10=0,入力用!$E$10=0),"",入力用!$F$10)</f>
        <v/>
      </c>
      <c r="X92" s="76"/>
      <c r="Y92" s="76"/>
      <c r="Z92" s="76"/>
      <c r="AA92" s="76" t="str">
        <f>IF(AND(入力用!$G$10=0,入力用!$E$10=0),"",入力用!$G$10)</f>
        <v/>
      </c>
      <c r="AB92" s="76"/>
      <c r="AC92" s="76"/>
      <c r="AD92" s="76"/>
      <c r="AE92" s="83" t="str">
        <f>IF(入力用!$H$10&lt;&gt;"",入力用!$H$10,"")</f>
        <v/>
      </c>
      <c r="AF92" s="84"/>
      <c r="AG92" s="77" t="str">
        <f>IF(AND(入力用!$I$10=0,入力用!$E$10=0),"",入力用!$I$10)</f>
        <v/>
      </c>
      <c r="AH92" s="76"/>
      <c r="AI92" s="76"/>
      <c r="AJ92" s="76" t="str">
        <f>IF(AND(入力用!$J$10=0,入力用!$E$10=0),"",入力用!$J$10)</f>
        <v/>
      </c>
      <c r="AK92" s="76"/>
      <c r="AL92" s="76"/>
      <c r="AM92" s="76"/>
      <c r="AN92" s="76" t="str">
        <f>IF(AND(入力用!$K$10=0,入力用!$E$10=0),"",入力用!$K$10)</f>
        <v/>
      </c>
      <c r="AO92" s="76"/>
      <c r="AP92" s="76"/>
      <c r="AQ92" s="76"/>
      <c r="AR92" s="81"/>
      <c r="AS92" s="82"/>
    </row>
    <row r="93" spans="1:45" ht="78" customHeight="1" x14ac:dyDescent="0.5">
      <c r="A93" s="5">
        <v>3</v>
      </c>
      <c r="B93" s="75" t="str">
        <f>IF(入力用!$B$11="","",入力用!$B$11)</f>
        <v/>
      </c>
      <c r="C93" s="75"/>
      <c r="D93" s="75"/>
      <c r="E93" s="75"/>
      <c r="F93" s="75"/>
      <c r="G93" s="75"/>
      <c r="H93" s="75"/>
      <c r="I93" s="6" t="str">
        <f>MID(入力用!$C$11,1,1)</f>
        <v/>
      </c>
      <c r="J93" s="7" t="str">
        <f>MID(入力用!$C$11,2,1)</f>
        <v/>
      </c>
      <c r="K93" s="7" t="str">
        <f>MID(入力用!$C$11,3,1)</f>
        <v/>
      </c>
      <c r="L93" s="7" t="str">
        <f>MID(入力用!$C$11,4,1)</f>
        <v/>
      </c>
      <c r="M93" s="7" t="str">
        <f>MID(入力用!$C$11,5,1)</f>
        <v/>
      </c>
      <c r="N93" s="7" t="str">
        <f>MID(入力用!$C$11,6,1)</f>
        <v/>
      </c>
      <c r="O93" s="7" t="str">
        <f>MID(入力用!$C$11,7,1)</f>
        <v/>
      </c>
      <c r="P93" s="8" t="s">
        <v>31</v>
      </c>
      <c r="Q93" s="7" t="str">
        <f>MID(入力用!$D$11,1,1)</f>
        <v/>
      </c>
      <c r="R93" s="9" t="str">
        <f>MID(入力用!$D$11,2,1)</f>
        <v/>
      </c>
      <c r="S93" s="76" t="str">
        <f>IF(入力用!$E$11=0,"",入力用!$E$11)</f>
        <v/>
      </c>
      <c r="T93" s="76"/>
      <c r="U93" s="76"/>
      <c r="V93" s="76"/>
      <c r="W93" s="76" t="str">
        <f>IF(AND(入力用!$F$11=0,入力用!$E$11=0),"",入力用!$F$11)</f>
        <v/>
      </c>
      <c r="X93" s="76"/>
      <c r="Y93" s="76"/>
      <c r="Z93" s="76"/>
      <c r="AA93" s="76" t="str">
        <f>IF(AND(入力用!$G$11=0,入力用!$E$11=0),"",入力用!$G$11)</f>
        <v/>
      </c>
      <c r="AB93" s="76"/>
      <c r="AC93" s="76"/>
      <c r="AD93" s="76"/>
      <c r="AE93" s="83" t="str">
        <f>IF(入力用!$H$11&lt;&gt;"",入力用!$H$11,"")</f>
        <v/>
      </c>
      <c r="AF93" s="84"/>
      <c r="AG93" s="77" t="str">
        <f>IF(AND(入力用!$I$11=0,入力用!$E$11=0),"",入力用!$I$11)</f>
        <v/>
      </c>
      <c r="AH93" s="76"/>
      <c r="AI93" s="76"/>
      <c r="AJ93" s="76" t="str">
        <f>IF(AND(入力用!$J$11=0,入力用!$E$11=0),"",入力用!$J$11)</f>
        <v/>
      </c>
      <c r="AK93" s="76"/>
      <c r="AL93" s="76"/>
      <c r="AM93" s="76"/>
      <c r="AN93" s="76" t="str">
        <f>IF(AND(入力用!$K$11=0,入力用!$E$11=0),"",入力用!$K$11)</f>
        <v/>
      </c>
      <c r="AO93" s="76"/>
      <c r="AP93" s="76"/>
      <c r="AQ93" s="76"/>
      <c r="AR93" s="81"/>
      <c r="AS93" s="82"/>
    </row>
    <row r="94" spans="1:45" ht="78" customHeight="1" x14ac:dyDescent="0.5">
      <c r="A94" s="5">
        <v>4</v>
      </c>
      <c r="B94" s="75" t="str">
        <f>IF(入力用!$B$12="","",入力用!$B$12)</f>
        <v/>
      </c>
      <c r="C94" s="75"/>
      <c r="D94" s="75"/>
      <c r="E94" s="75"/>
      <c r="F94" s="75"/>
      <c r="G94" s="75"/>
      <c r="H94" s="75"/>
      <c r="I94" s="6" t="str">
        <f>MID(入力用!$C$12,1,1)</f>
        <v/>
      </c>
      <c r="J94" s="7" t="str">
        <f>MID(入力用!$C$12,2,1)</f>
        <v/>
      </c>
      <c r="K94" s="7" t="str">
        <f>MID(入力用!$C$12,3,1)</f>
        <v/>
      </c>
      <c r="L94" s="7" t="str">
        <f>MID(入力用!$C$12,4,1)</f>
        <v/>
      </c>
      <c r="M94" s="7" t="str">
        <f>MID(入力用!$C$12,5,1)</f>
        <v/>
      </c>
      <c r="N94" s="7" t="str">
        <f>MID(入力用!$C$12,6,1)</f>
        <v/>
      </c>
      <c r="O94" s="7" t="str">
        <f>MID(入力用!$C$12,7,1)</f>
        <v/>
      </c>
      <c r="P94" s="8" t="s">
        <v>31</v>
      </c>
      <c r="Q94" s="7" t="str">
        <f>MID(入力用!$D$12,1,1)</f>
        <v/>
      </c>
      <c r="R94" s="9" t="str">
        <f>MID(入力用!$D$12,2,1)</f>
        <v/>
      </c>
      <c r="S94" s="76" t="str">
        <f>IF(入力用!$E$12=0,"",入力用!$E$12)</f>
        <v/>
      </c>
      <c r="T94" s="76"/>
      <c r="U94" s="76"/>
      <c r="V94" s="76"/>
      <c r="W94" s="76" t="str">
        <f>IF(AND(入力用!$F$12=0,入力用!$E$12=0),"",入力用!$F$12)</f>
        <v/>
      </c>
      <c r="X94" s="76"/>
      <c r="Y94" s="76"/>
      <c r="Z94" s="76"/>
      <c r="AA94" s="76" t="str">
        <f>IF(AND(入力用!$G$12=0,入力用!$E$12=0),"",入力用!$G$12)</f>
        <v/>
      </c>
      <c r="AB94" s="76"/>
      <c r="AC94" s="76"/>
      <c r="AD94" s="76"/>
      <c r="AE94" s="83" t="str">
        <f>IF(入力用!$H$12&lt;&gt;"",入力用!$H$12,"")</f>
        <v/>
      </c>
      <c r="AF94" s="84"/>
      <c r="AG94" s="85" t="str">
        <f>IF(AND(入力用!$I$12=0,入力用!$E$12=0),"",入力用!$I$12)</f>
        <v/>
      </c>
      <c r="AH94" s="86"/>
      <c r="AI94" s="86"/>
      <c r="AJ94" s="76" t="str">
        <f>IF(AND(入力用!$J$12=0,入力用!$E$12=0),"",入力用!$J$12)</f>
        <v/>
      </c>
      <c r="AK94" s="76"/>
      <c r="AL94" s="76"/>
      <c r="AM94" s="76"/>
      <c r="AN94" s="76" t="str">
        <f>IF(AND(入力用!$K$12=0,入力用!$E$12=0),"",入力用!$K$12)</f>
        <v/>
      </c>
      <c r="AO94" s="76"/>
      <c r="AP94" s="76"/>
      <c r="AQ94" s="76"/>
      <c r="AR94" s="81"/>
      <c r="AS94" s="82"/>
    </row>
    <row r="95" spans="1:45" ht="78" customHeight="1" x14ac:dyDescent="0.5">
      <c r="A95" s="5">
        <v>5</v>
      </c>
      <c r="B95" s="75" t="str">
        <f>IF(入力用!$B$13="","",入力用!$B$13)</f>
        <v/>
      </c>
      <c r="C95" s="75"/>
      <c r="D95" s="75"/>
      <c r="E95" s="75"/>
      <c r="F95" s="75"/>
      <c r="G95" s="75"/>
      <c r="H95" s="75"/>
      <c r="I95" s="6" t="str">
        <f>MID(入力用!$C$13,1,1)</f>
        <v/>
      </c>
      <c r="J95" s="7" t="str">
        <f>MID(入力用!$C$13,2,1)</f>
        <v/>
      </c>
      <c r="K95" s="7" t="str">
        <f>MID(入力用!$C$13,3,1)</f>
        <v/>
      </c>
      <c r="L95" s="7" t="str">
        <f>MID(入力用!$C$13,4,1)</f>
        <v/>
      </c>
      <c r="M95" s="7" t="str">
        <f>MID(入力用!$C$13,5,1)</f>
        <v/>
      </c>
      <c r="N95" s="7" t="str">
        <f>MID(入力用!$C$13,6,1)</f>
        <v/>
      </c>
      <c r="O95" s="7" t="str">
        <f>MID(入力用!$C$13,7,1)</f>
        <v/>
      </c>
      <c r="P95" s="8" t="s">
        <v>31</v>
      </c>
      <c r="Q95" s="7" t="str">
        <f>MID(入力用!$D$13,1,1)</f>
        <v/>
      </c>
      <c r="R95" s="9" t="str">
        <f>MID(入力用!$D$13,2,1)</f>
        <v/>
      </c>
      <c r="S95" s="76" t="str">
        <f>IF(入力用!$E$13=0,"",入力用!$E$13)</f>
        <v/>
      </c>
      <c r="T95" s="76"/>
      <c r="U95" s="76"/>
      <c r="V95" s="76"/>
      <c r="W95" s="76" t="str">
        <f>IF(AND(入力用!$F$13=0,入力用!$E$13=0),"",入力用!$F$13)</f>
        <v/>
      </c>
      <c r="X95" s="76"/>
      <c r="Y95" s="76"/>
      <c r="Z95" s="76"/>
      <c r="AA95" s="76" t="str">
        <f>IF(AND(入力用!$G$13=0,入力用!$E$13=0),"",入力用!$G$13)</f>
        <v/>
      </c>
      <c r="AB95" s="76"/>
      <c r="AC95" s="76"/>
      <c r="AD95" s="76"/>
      <c r="AE95" s="83" t="str">
        <f>IF(入力用!$H$13&lt;&gt;"",入力用!$H$13,"")</f>
        <v/>
      </c>
      <c r="AF95" s="84"/>
      <c r="AG95" s="85" t="str">
        <f>IF(AND(入力用!$I$13=0,入力用!$E$13=0),"",入力用!$I$13)</f>
        <v/>
      </c>
      <c r="AH95" s="86"/>
      <c r="AI95" s="86"/>
      <c r="AJ95" s="76" t="str">
        <f>IF(AND(入力用!$J$13=0,入力用!$E$13=0),"",入力用!$J$13)</f>
        <v/>
      </c>
      <c r="AK95" s="76"/>
      <c r="AL95" s="76"/>
      <c r="AM95" s="76"/>
      <c r="AN95" s="76" t="str">
        <f>IF(AND(入力用!$K$13=0,入力用!$E$13=0),"",入力用!$K$13)</f>
        <v/>
      </c>
      <c r="AO95" s="76"/>
      <c r="AP95" s="76"/>
      <c r="AQ95" s="76"/>
      <c r="AR95" s="81"/>
      <c r="AS95" s="82"/>
    </row>
    <row r="96" spans="1:45" ht="78" customHeight="1" x14ac:dyDescent="0.5">
      <c r="A96" s="5">
        <v>6</v>
      </c>
      <c r="B96" s="75" t="str">
        <f>IF(入力用!$B$14="","",入力用!$B$14)</f>
        <v/>
      </c>
      <c r="C96" s="75"/>
      <c r="D96" s="75"/>
      <c r="E96" s="75"/>
      <c r="F96" s="75"/>
      <c r="G96" s="75"/>
      <c r="H96" s="75"/>
      <c r="I96" s="6" t="str">
        <f>MID(入力用!$C$14,1,1)</f>
        <v/>
      </c>
      <c r="J96" s="7" t="str">
        <f>MID(入力用!$C$14,2,1)</f>
        <v/>
      </c>
      <c r="K96" s="7" t="str">
        <f>MID(入力用!$C$14,3,1)</f>
        <v/>
      </c>
      <c r="L96" s="7" t="str">
        <f>MID(入力用!$C$14,4,1)</f>
        <v/>
      </c>
      <c r="M96" s="7" t="str">
        <f>MID(入力用!$C$14,5,1)</f>
        <v/>
      </c>
      <c r="N96" s="7" t="str">
        <f>MID(入力用!$C$14,6,1)</f>
        <v/>
      </c>
      <c r="O96" s="7" t="str">
        <f>MID(入力用!$C$14,7,1)</f>
        <v/>
      </c>
      <c r="P96" s="8" t="s">
        <v>31</v>
      </c>
      <c r="Q96" s="7" t="str">
        <f>MID(入力用!$D$14,1,1)</f>
        <v/>
      </c>
      <c r="R96" s="9" t="str">
        <f>MID(入力用!$D$14,2,1)</f>
        <v/>
      </c>
      <c r="S96" s="76" t="str">
        <f>IF(入力用!$E$14=0,"",入力用!$E$14)</f>
        <v/>
      </c>
      <c r="T96" s="76"/>
      <c r="U96" s="76"/>
      <c r="V96" s="76"/>
      <c r="W96" s="76" t="str">
        <f>IF(AND(入力用!$F$14=0,入力用!$E$14=0),"",入力用!$F$14)</f>
        <v/>
      </c>
      <c r="X96" s="76"/>
      <c r="Y96" s="76"/>
      <c r="Z96" s="76"/>
      <c r="AA96" s="76" t="str">
        <f>IF(AND(入力用!$G$14=0,入力用!$E$14=0),"",入力用!$G$14)</f>
        <v/>
      </c>
      <c r="AB96" s="76"/>
      <c r="AC96" s="76"/>
      <c r="AD96" s="76"/>
      <c r="AE96" s="83" t="str">
        <f>IF(入力用!$H$14&lt;&gt;"",入力用!$H$14,"")</f>
        <v/>
      </c>
      <c r="AF96" s="84"/>
      <c r="AG96" s="85" t="str">
        <f>IF(AND(入力用!$I$14=0,入力用!$E$14=0),"",入力用!$I$14)</f>
        <v/>
      </c>
      <c r="AH96" s="86"/>
      <c r="AI96" s="86"/>
      <c r="AJ96" s="76" t="str">
        <f>IF(AND(入力用!$J$14=0,入力用!$E$14=0),"",入力用!$J$14)</f>
        <v/>
      </c>
      <c r="AK96" s="76"/>
      <c r="AL96" s="76"/>
      <c r="AM96" s="76"/>
      <c r="AN96" s="76" t="str">
        <f>IF(AND(入力用!$K$14=0,入力用!$E$14=0),"",入力用!$K$14)</f>
        <v/>
      </c>
      <c r="AO96" s="76"/>
      <c r="AP96" s="76"/>
      <c r="AQ96" s="76"/>
      <c r="AR96" s="81"/>
      <c r="AS96" s="82"/>
    </row>
    <row r="97" spans="1:45" ht="78" customHeight="1" x14ac:dyDescent="0.5">
      <c r="A97" s="5">
        <v>7</v>
      </c>
      <c r="B97" s="75" t="str">
        <f>IF(入力用!$B$15="","",入力用!$B$15)</f>
        <v/>
      </c>
      <c r="C97" s="75"/>
      <c r="D97" s="75"/>
      <c r="E97" s="75"/>
      <c r="F97" s="75"/>
      <c r="G97" s="75"/>
      <c r="H97" s="75"/>
      <c r="I97" s="6" t="str">
        <f>MID(入力用!$C$15,1,1)</f>
        <v/>
      </c>
      <c r="J97" s="7" t="str">
        <f>MID(入力用!$C$15,2,1)</f>
        <v/>
      </c>
      <c r="K97" s="7" t="str">
        <f>MID(入力用!$C$15,3,1)</f>
        <v/>
      </c>
      <c r="L97" s="7" t="str">
        <f>MID(入力用!$C$15,4,1)</f>
        <v/>
      </c>
      <c r="M97" s="7" t="str">
        <f>MID(入力用!$C$15,5,1)</f>
        <v/>
      </c>
      <c r="N97" s="7" t="str">
        <f>MID(入力用!$C$15,6,1)</f>
        <v/>
      </c>
      <c r="O97" s="7" t="str">
        <f>MID(入力用!$C$15,7,1)</f>
        <v/>
      </c>
      <c r="P97" s="8" t="s">
        <v>31</v>
      </c>
      <c r="Q97" s="7" t="str">
        <f>MID(入力用!$D$15,1,1)</f>
        <v/>
      </c>
      <c r="R97" s="9" t="str">
        <f>MID(入力用!$D$15,2,1)</f>
        <v/>
      </c>
      <c r="S97" s="76" t="str">
        <f>IF(入力用!$E$15=0,"",入力用!$E$15)</f>
        <v/>
      </c>
      <c r="T97" s="76"/>
      <c r="U97" s="76"/>
      <c r="V97" s="76"/>
      <c r="W97" s="76" t="str">
        <f>IF(AND(入力用!$F$15=0,入力用!$E$15=0),"",入力用!$F$15)</f>
        <v/>
      </c>
      <c r="X97" s="76"/>
      <c r="Y97" s="76"/>
      <c r="Z97" s="76"/>
      <c r="AA97" s="76" t="str">
        <f>IF(AND(入力用!$G$15=0,入力用!$E$15=0),"",入力用!$G$15)</f>
        <v/>
      </c>
      <c r="AB97" s="76"/>
      <c r="AC97" s="76"/>
      <c r="AD97" s="76"/>
      <c r="AE97" s="83" t="str">
        <f>IF(入力用!$H$15&lt;&gt;"",入力用!$H$15,"")</f>
        <v/>
      </c>
      <c r="AF97" s="84"/>
      <c r="AG97" s="85" t="str">
        <f>IF(AND(入力用!$I$15=0,入力用!$E$15=0),"",入力用!$I$15)</f>
        <v/>
      </c>
      <c r="AH97" s="86"/>
      <c r="AI97" s="86"/>
      <c r="AJ97" s="76" t="str">
        <f>IF(AND(入力用!$J$15=0,入力用!$E$15=0),"",入力用!$J$15)</f>
        <v/>
      </c>
      <c r="AK97" s="76"/>
      <c r="AL97" s="76"/>
      <c r="AM97" s="76"/>
      <c r="AN97" s="76" t="str">
        <f>IF(AND(入力用!$K$15=0,入力用!$E$15=0),"",入力用!$K$15)</f>
        <v/>
      </c>
      <c r="AO97" s="76"/>
      <c r="AP97" s="76"/>
      <c r="AQ97" s="76"/>
      <c r="AR97" s="81"/>
      <c r="AS97" s="82"/>
    </row>
    <row r="98" spans="1:45" ht="78" customHeight="1" x14ac:dyDescent="0.5">
      <c r="A98" s="5">
        <v>8</v>
      </c>
      <c r="B98" s="75" t="str">
        <f>IF(入力用!$B$16="","",入力用!$B$16)</f>
        <v/>
      </c>
      <c r="C98" s="75"/>
      <c r="D98" s="75"/>
      <c r="E98" s="75"/>
      <c r="F98" s="75"/>
      <c r="G98" s="75"/>
      <c r="H98" s="75"/>
      <c r="I98" s="6" t="str">
        <f>MID(入力用!$C$16,1,1)</f>
        <v/>
      </c>
      <c r="J98" s="7" t="str">
        <f>MID(入力用!$C$16,2,1)</f>
        <v/>
      </c>
      <c r="K98" s="7" t="str">
        <f>MID(入力用!$C$16,3,1)</f>
        <v/>
      </c>
      <c r="L98" s="7" t="str">
        <f>MID(入力用!$C$16,4,1)</f>
        <v/>
      </c>
      <c r="M98" s="7" t="str">
        <f>MID(入力用!$C$16,5,1)</f>
        <v/>
      </c>
      <c r="N98" s="7" t="str">
        <f>MID(入力用!$C$16,6,1)</f>
        <v/>
      </c>
      <c r="O98" s="7" t="str">
        <f>MID(入力用!$C$16,7,1)</f>
        <v/>
      </c>
      <c r="P98" s="8" t="s">
        <v>31</v>
      </c>
      <c r="Q98" s="7" t="str">
        <f>MID(入力用!$D$16,1,1)</f>
        <v/>
      </c>
      <c r="R98" s="9" t="str">
        <f>MID(入力用!$D$16,2,1)</f>
        <v/>
      </c>
      <c r="S98" s="76" t="str">
        <f>IF(入力用!$E$16=0,"",入力用!$E$16)</f>
        <v/>
      </c>
      <c r="T98" s="76"/>
      <c r="U98" s="76"/>
      <c r="V98" s="76"/>
      <c r="W98" s="76" t="str">
        <f>IF(AND(入力用!$F$16=0,入力用!$E$16=0),"",入力用!$F$16)</f>
        <v/>
      </c>
      <c r="X98" s="76"/>
      <c r="Y98" s="76"/>
      <c r="Z98" s="76"/>
      <c r="AA98" s="76" t="str">
        <f>IF(AND(入力用!$G$16=0,入力用!$E$16=0),"",入力用!$G$16)</f>
        <v/>
      </c>
      <c r="AB98" s="76"/>
      <c r="AC98" s="76"/>
      <c r="AD98" s="76"/>
      <c r="AE98" s="83" t="str">
        <f>IF(入力用!$H$16&lt;&gt;"",入力用!$H$16,"")</f>
        <v/>
      </c>
      <c r="AF98" s="84"/>
      <c r="AG98" s="85" t="str">
        <f>IF(AND(入力用!$I$16=0,入力用!$E$16=0),"",入力用!$I$16)</f>
        <v/>
      </c>
      <c r="AH98" s="86"/>
      <c r="AI98" s="86"/>
      <c r="AJ98" s="76" t="str">
        <f>IF(AND(入力用!$J$16=0,入力用!$E$16=0),"",入力用!$J$16)</f>
        <v/>
      </c>
      <c r="AK98" s="76"/>
      <c r="AL98" s="76"/>
      <c r="AM98" s="76"/>
      <c r="AN98" s="76" t="str">
        <f>IF(AND(入力用!$K$16=0,入力用!$E$16=0),"",入力用!$K$16)</f>
        <v/>
      </c>
      <c r="AO98" s="76"/>
      <c r="AP98" s="76"/>
      <c r="AQ98" s="76"/>
      <c r="AR98" s="81"/>
      <c r="AS98" s="82"/>
    </row>
    <row r="99" spans="1:45" ht="78" customHeight="1" x14ac:dyDescent="0.5">
      <c r="A99" s="5">
        <v>9</v>
      </c>
      <c r="B99" s="75" t="str">
        <f>IF(入力用!$B$17="","",入力用!$B$17)</f>
        <v/>
      </c>
      <c r="C99" s="75"/>
      <c r="D99" s="75"/>
      <c r="E99" s="75"/>
      <c r="F99" s="75"/>
      <c r="G99" s="75"/>
      <c r="H99" s="75"/>
      <c r="I99" s="6" t="str">
        <f>MID(入力用!$C$17,1,1)</f>
        <v/>
      </c>
      <c r="J99" s="7" t="str">
        <f>MID(入力用!$C$17,2,1)</f>
        <v/>
      </c>
      <c r="K99" s="7" t="str">
        <f>MID(入力用!$C$17,3,1)</f>
        <v/>
      </c>
      <c r="L99" s="7" t="str">
        <f>MID(入力用!$C$17,4,1)</f>
        <v/>
      </c>
      <c r="M99" s="7" t="str">
        <f>MID(入力用!$C$17,5,1)</f>
        <v/>
      </c>
      <c r="N99" s="7" t="str">
        <f>MID(入力用!$C$17,6,1)</f>
        <v/>
      </c>
      <c r="O99" s="7" t="str">
        <f>MID(入力用!$C$17,7,1)</f>
        <v/>
      </c>
      <c r="P99" s="8" t="s">
        <v>31</v>
      </c>
      <c r="Q99" s="7" t="str">
        <f>MID(入力用!$D$17,1,1)</f>
        <v/>
      </c>
      <c r="R99" s="9" t="str">
        <f>MID(入力用!$D$17,2,1)</f>
        <v/>
      </c>
      <c r="S99" s="76" t="str">
        <f>IF(入力用!$E$17=0,"",入力用!$E$17)</f>
        <v/>
      </c>
      <c r="T99" s="76"/>
      <c r="U99" s="76"/>
      <c r="V99" s="76"/>
      <c r="W99" s="76" t="str">
        <f>IF(AND(入力用!$F$17=0,入力用!$E$17=0),"",入力用!$F$17)</f>
        <v/>
      </c>
      <c r="X99" s="76"/>
      <c r="Y99" s="76"/>
      <c r="Z99" s="76"/>
      <c r="AA99" s="76" t="str">
        <f>IF(AND(入力用!$G$17=0,入力用!$E$17=0),"",入力用!$G$17)</f>
        <v/>
      </c>
      <c r="AB99" s="76"/>
      <c r="AC99" s="76"/>
      <c r="AD99" s="76"/>
      <c r="AE99" s="83" t="str">
        <f>IF(入力用!$H$17&lt;&gt;"",入力用!$H$17,"")</f>
        <v/>
      </c>
      <c r="AF99" s="84"/>
      <c r="AG99" s="85" t="str">
        <f>IF(AND(入力用!$I$17=0,入力用!$E$17=0),"",入力用!$I$17)</f>
        <v/>
      </c>
      <c r="AH99" s="86"/>
      <c r="AI99" s="86"/>
      <c r="AJ99" s="76" t="str">
        <f>IF(AND(入力用!$J$17=0,入力用!$E$17=0),"",入力用!$J$17)</f>
        <v/>
      </c>
      <c r="AK99" s="76"/>
      <c r="AL99" s="76"/>
      <c r="AM99" s="76"/>
      <c r="AN99" s="76" t="str">
        <f>IF(AND(入力用!$K$17=0,入力用!$E$17=0),"",入力用!$K$17)</f>
        <v/>
      </c>
      <c r="AO99" s="76"/>
      <c r="AP99" s="76"/>
      <c r="AQ99" s="76"/>
      <c r="AR99" s="81"/>
      <c r="AS99" s="82"/>
    </row>
    <row r="100" spans="1:45" ht="78" customHeight="1" x14ac:dyDescent="0.5">
      <c r="A100" s="5">
        <v>10</v>
      </c>
      <c r="B100" s="75" t="str">
        <f>IF(入力用!$B$18="","",入力用!$B$18)</f>
        <v/>
      </c>
      <c r="C100" s="75"/>
      <c r="D100" s="75"/>
      <c r="E100" s="75"/>
      <c r="F100" s="75"/>
      <c r="G100" s="75"/>
      <c r="H100" s="75"/>
      <c r="I100" s="6" t="str">
        <f>MID(入力用!$C$18,1,1)</f>
        <v/>
      </c>
      <c r="J100" s="7" t="str">
        <f>MID(入力用!$C$18,2,1)</f>
        <v/>
      </c>
      <c r="K100" s="7" t="str">
        <f>MID(入力用!$C$18,3,1)</f>
        <v/>
      </c>
      <c r="L100" s="7" t="str">
        <f>MID(入力用!$C$18,4,1)</f>
        <v/>
      </c>
      <c r="M100" s="7" t="str">
        <f>MID(入力用!$C$18,5,1)</f>
        <v/>
      </c>
      <c r="N100" s="7" t="str">
        <f>MID(入力用!$C$18,6,1)</f>
        <v/>
      </c>
      <c r="O100" s="7" t="str">
        <f>MID(入力用!$C$18,7,1)</f>
        <v/>
      </c>
      <c r="P100" s="8" t="s">
        <v>31</v>
      </c>
      <c r="Q100" s="7" t="str">
        <f>MID(入力用!$D$18,1,1)</f>
        <v/>
      </c>
      <c r="R100" s="9" t="str">
        <f>MID(入力用!$D$18,2,1)</f>
        <v/>
      </c>
      <c r="S100" s="76" t="str">
        <f>IF(入力用!$E$18=0,"",入力用!$E$18)</f>
        <v/>
      </c>
      <c r="T100" s="76"/>
      <c r="U100" s="76"/>
      <c r="V100" s="76"/>
      <c r="W100" s="76" t="str">
        <f>IF(AND(入力用!$F$18=0,入力用!$E$18=0),"",入力用!$F$18)</f>
        <v/>
      </c>
      <c r="X100" s="76"/>
      <c r="Y100" s="76"/>
      <c r="Z100" s="76"/>
      <c r="AA100" s="76" t="str">
        <f>IF(AND(入力用!$G$18=0,入力用!$E$18=0),"",入力用!$G$18)</f>
        <v/>
      </c>
      <c r="AB100" s="76"/>
      <c r="AC100" s="76"/>
      <c r="AD100" s="76"/>
      <c r="AE100" s="83" t="str">
        <f>IF(入力用!$H$18&lt;&gt;"",入力用!$H$18,"")</f>
        <v/>
      </c>
      <c r="AF100" s="84"/>
      <c r="AG100" s="85" t="str">
        <f>IF(AND(入力用!$I$18=0,入力用!$E$18=0),"",入力用!$I$18)</f>
        <v/>
      </c>
      <c r="AH100" s="86"/>
      <c r="AI100" s="86"/>
      <c r="AJ100" s="76" t="str">
        <f>IF(AND(入力用!$J$18=0,入力用!$E$18=0),"",入力用!$J$18)</f>
        <v/>
      </c>
      <c r="AK100" s="76"/>
      <c r="AL100" s="76"/>
      <c r="AM100" s="76"/>
      <c r="AN100" s="76" t="str">
        <f>IF(AND(入力用!$K$18=0,入力用!$E$18=0),"",入力用!$K$18)</f>
        <v/>
      </c>
      <c r="AO100" s="76"/>
      <c r="AP100" s="76"/>
      <c r="AQ100" s="76"/>
      <c r="AR100" s="87"/>
      <c r="AS100" s="88"/>
    </row>
    <row r="101" spans="1:45" ht="78" customHeight="1" x14ac:dyDescent="0.5">
      <c r="A101" s="5">
        <v>11</v>
      </c>
      <c r="B101" s="75" t="str">
        <f>IF(入力用!$B$19="","",入力用!$B$19)</f>
        <v/>
      </c>
      <c r="C101" s="75"/>
      <c r="D101" s="75"/>
      <c r="E101" s="75"/>
      <c r="F101" s="75"/>
      <c r="G101" s="75"/>
      <c r="H101" s="75"/>
      <c r="I101" s="6" t="str">
        <f>MID(入力用!$C$19,1,1)</f>
        <v/>
      </c>
      <c r="J101" s="7" t="str">
        <f>MID(入力用!$C$19,2,1)</f>
        <v/>
      </c>
      <c r="K101" s="7" t="str">
        <f>MID(入力用!$C$19,3,1)</f>
        <v/>
      </c>
      <c r="L101" s="7" t="str">
        <f>MID(入力用!$C$19,4,1)</f>
        <v/>
      </c>
      <c r="M101" s="7" t="str">
        <f>MID(入力用!$C$19,5,1)</f>
        <v/>
      </c>
      <c r="N101" s="7" t="str">
        <f>MID(入力用!$C$19,6,1)</f>
        <v/>
      </c>
      <c r="O101" s="7" t="str">
        <f>MID(入力用!$C$19,7,1)</f>
        <v/>
      </c>
      <c r="P101" s="8" t="s">
        <v>31</v>
      </c>
      <c r="Q101" s="7" t="str">
        <f>MID(入力用!$D$19,1,1)</f>
        <v/>
      </c>
      <c r="R101" s="9" t="str">
        <f>MID(入力用!$D$19,2,1)</f>
        <v/>
      </c>
      <c r="S101" s="76" t="str">
        <f>IF(入力用!$E$19=0,"",入力用!$E$19)</f>
        <v/>
      </c>
      <c r="T101" s="76"/>
      <c r="U101" s="76"/>
      <c r="V101" s="76"/>
      <c r="W101" s="76" t="str">
        <f>IF(AND(入力用!$F$19=0,入力用!$E$19=0),"",入力用!$F$19)</f>
        <v/>
      </c>
      <c r="X101" s="76"/>
      <c r="Y101" s="76"/>
      <c r="Z101" s="76"/>
      <c r="AA101" s="76" t="str">
        <f>IF(AND(入力用!$G$19=0,入力用!$E$19=0),"",入力用!$G$19)</f>
        <v/>
      </c>
      <c r="AB101" s="76"/>
      <c r="AC101" s="76"/>
      <c r="AD101" s="76"/>
      <c r="AE101" s="83" t="str">
        <f>IF(入力用!$H$19&lt;&gt;"",入力用!$H$19,"")</f>
        <v/>
      </c>
      <c r="AF101" s="84"/>
      <c r="AG101" s="85" t="str">
        <f>IF(AND(入力用!$I$19=0,入力用!$E$19=0),"",入力用!$I$19)</f>
        <v/>
      </c>
      <c r="AH101" s="86"/>
      <c r="AI101" s="86"/>
      <c r="AJ101" s="76" t="str">
        <f>IF(AND(入力用!$J$19=0,入力用!$E$19=0),"",入力用!$J$19)</f>
        <v/>
      </c>
      <c r="AK101" s="76"/>
      <c r="AL101" s="76"/>
      <c r="AM101" s="76"/>
      <c r="AN101" s="76" t="str">
        <f>IF(AND(入力用!$K$19=0,入力用!$E$19=0),"",入力用!$K$19)</f>
        <v/>
      </c>
      <c r="AO101" s="76"/>
      <c r="AP101" s="76"/>
      <c r="AQ101" s="76"/>
      <c r="AR101" s="87"/>
      <c r="AS101" s="88"/>
    </row>
    <row r="102" spans="1:45" ht="78" customHeight="1" thickBot="1" x14ac:dyDescent="0.55000000000000004">
      <c r="A102" s="26">
        <v>12</v>
      </c>
      <c r="B102" s="93" t="str">
        <f>IF(入力用!$B$20="","",入力用!$B$20)</f>
        <v/>
      </c>
      <c r="C102" s="93"/>
      <c r="D102" s="93"/>
      <c r="E102" s="93"/>
      <c r="F102" s="93"/>
      <c r="G102" s="93"/>
      <c r="H102" s="93"/>
      <c r="I102" s="27" t="str">
        <f>MID(入力用!$C$20,1,1)</f>
        <v/>
      </c>
      <c r="J102" s="28" t="str">
        <f>MID(入力用!$C$20,2,1)</f>
        <v/>
      </c>
      <c r="K102" s="28" t="str">
        <f>MID(入力用!$C$20,3,1)</f>
        <v/>
      </c>
      <c r="L102" s="28" t="str">
        <f>MID(入力用!$C$20,4,1)</f>
        <v/>
      </c>
      <c r="M102" s="28" t="str">
        <f>MID(入力用!$C$20,5,1)</f>
        <v/>
      </c>
      <c r="N102" s="28" t="str">
        <f>MID(入力用!$C$20,6,1)</f>
        <v/>
      </c>
      <c r="O102" s="28" t="str">
        <f>MID(入力用!$C$20,7,1)</f>
        <v/>
      </c>
      <c r="P102" s="29" t="s">
        <v>31</v>
      </c>
      <c r="Q102" s="28" t="str">
        <f>MID(入力用!$D$20,1,1)</f>
        <v/>
      </c>
      <c r="R102" s="30" t="str">
        <f>MID(入力用!$D$20,2,1)</f>
        <v/>
      </c>
      <c r="S102" s="94" t="str">
        <f>IF(入力用!$E$20=0,"",入力用!$E$20)</f>
        <v/>
      </c>
      <c r="T102" s="94"/>
      <c r="U102" s="94"/>
      <c r="V102" s="94"/>
      <c r="W102" s="76" t="str">
        <f>IF(AND(入力用!$F$20=0,入力用!$E$20=0),"",入力用!$F$20)</f>
        <v/>
      </c>
      <c r="X102" s="76"/>
      <c r="Y102" s="76"/>
      <c r="Z102" s="76"/>
      <c r="AA102" s="76" t="str">
        <f>IF(AND(入力用!$G$20=0,入力用!$E$20=0),"",入力用!$G$20)</f>
        <v/>
      </c>
      <c r="AB102" s="76"/>
      <c r="AC102" s="76"/>
      <c r="AD102" s="76"/>
      <c r="AE102" s="83" t="str">
        <f>IF(入力用!$H$20&lt;&gt;"",入力用!$H$20,"")</f>
        <v/>
      </c>
      <c r="AF102" s="84"/>
      <c r="AG102" s="95" t="str">
        <f>IF(AND(入力用!$I$20=0,入力用!$E$20=0),"",入力用!$I$20)</f>
        <v/>
      </c>
      <c r="AH102" s="96"/>
      <c r="AI102" s="96"/>
      <c r="AJ102" s="76" t="str">
        <f>IF(AND(入力用!$J$20=0,入力用!$E$20=0),"",入力用!$J$20)</f>
        <v/>
      </c>
      <c r="AK102" s="76"/>
      <c r="AL102" s="76"/>
      <c r="AM102" s="76"/>
      <c r="AN102" s="94" t="str">
        <f>IF(AND(入力用!$K$20=0,入力用!$E$20=0),"",入力用!$K$20)</f>
        <v/>
      </c>
      <c r="AO102" s="94"/>
      <c r="AP102" s="94"/>
      <c r="AQ102" s="94"/>
      <c r="AR102" s="97"/>
      <c r="AS102" s="98"/>
    </row>
    <row r="103" spans="1:45" ht="78" customHeight="1" x14ac:dyDescent="0.5">
      <c r="A103" s="143" t="s">
        <v>42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5"/>
      <c r="S103" s="92">
        <f>SUMIF(AE91:AF102,税率!$A$2,S91:V102)</f>
        <v>0</v>
      </c>
      <c r="T103" s="92"/>
      <c r="U103" s="92"/>
      <c r="V103" s="92"/>
      <c r="W103" s="92">
        <f>SUMIF(AE91:AF102,税率!$A$2,W91:Z102)</f>
        <v>0</v>
      </c>
      <c r="X103" s="92"/>
      <c r="Y103" s="92"/>
      <c r="Z103" s="92"/>
      <c r="AA103" s="92">
        <f>SUMIF(AE91:AF102,税率!$A$2,AA91:AD102)</f>
        <v>0</v>
      </c>
      <c r="AB103" s="92"/>
      <c r="AC103" s="92"/>
      <c r="AD103" s="92"/>
      <c r="AE103" s="149"/>
      <c r="AF103" s="150"/>
      <c r="AG103" s="89">
        <f>SUMIF(AE91:AF102,税率!$A$2,AG91:AI102)</f>
        <v>0</v>
      </c>
      <c r="AH103" s="90"/>
      <c r="AI103" s="91"/>
      <c r="AJ103" s="92">
        <f>SUMIF(AE91:AF102,税率!$A$2,AJ91:AM102)</f>
        <v>0</v>
      </c>
      <c r="AK103" s="92"/>
      <c r="AL103" s="92"/>
      <c r="AM103" s="92"/>
      <c r="AN103" s="92">
        <f>SUMIF(AE91:AF102,税率!$A$2,AN91:AQ102)</f>
        <v>0</v>
      </c>
      <c r="AO103" s="92"/>
      <c r="AP103" s="92"/>
      <c r="AQ103" s="92"/>
      <c r="AR103" s="151"/>
      <c r="AS103" s="152"/>
    </row>
    <row r="104" spans="1:45" ht="78" customHeight="1" x14ac:dyDescent="0.5">
      <c r="A104" s="146" t="s">
        <v>43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8"/>
      <c r="S104" s="76">
        <f>SUMIF(AE91:AF102,税率!$A$3,S91:V102)</f>
        <v>0</v>
      </c>
      <c r="T104" s="76"/>
      <c r="U104" s="76"/>
      <c r="V104" s="76"/>
      <c r="W104" s="76">
        <f>SUMIF(AE91:AF102,税率!$A$3,W91:Z102)</f>
        <v>0</v>
      </c>
      <c r="X104" s="76"/>
      <c r="Y104" s="76"/>
      <c r="Z104" s="76"/>
      <c r="AA104" s="76">
        <f>SUMIF(AE91:AF102,税率!$A$3,AA91:AD102)</f>
        <v>0</v>
      </c>
      <c r="AB104" s="76"/>
      <c r="AC104" s="76"/>
      <c r="AD104" s="76"/>
      <c r="AE104" s="84"/>
      <c r="AF104" s="84"/>
      <c r="AG104" s="77">
        <f>SUMIF(AE91:AF102,税率!$A$3,AG91:AI102)</f>
        <v>0</v>
      </c>
      <c r="AH104" s="76"/>
      <c r="AI104" s="76"/>
      <c r="AJ104" s="76">
        <f>SUMIF(AE91:AF102,税率!$A$3,AJ91:AM102)</f>
        <v>0</v>
      </c>
      <c r="AK104" s="76"/>
      <c r="AL104" s="76"/>
      <c r="AM104" s="76"/>
      <c r="AN104" s="76">
        <f>SUMIF(AE91:AF102,税率!$A$3,AN91:AQ102)</f>
        <v>0</v>
      </c>
      <c r="AO104" s="76"/>
      <c r="AP104" s="76"/>
      <c r="AQ104" s="76"/>
      <c r="AR104" s="84"/>
      <c r="AS104" s="107"/>
    </row>
    <row r="105" spans="1:45" ht="78" customHeight="1" thickBot="1" x14ac:dyDescent="0.55000000000000004">
      <c r="A105" s="146" t="s">
        <v>44</v>
      </c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8"/>
      <c r="S105" s="76">
        <f>SUMIF(AE91:AF102,税率!$A$4,S91:V102)</f>
        <v>0</v>
      </c>
      <c r="T105" s="76"/>
      <c r="U105" s="76"/>
      <c r="V105" s="76"/>
      <c r="W105" s="76">
        <f>SUMIF(AE91:AF102,税率!$A$4,W91:Z102)</f>
        <v>0</v>
      </c>
      <c r="X105" s="76"/>
      <c r="Y105" s="76"/>
      <c r="Z105" s="76"/>
      <c r="AA105" s="76">
        <f>SUMIF(AE91:AF102,税率!$A$4,AA91:AD102)</f>
        <v>0</v>
      </c>
      <c r="AB105" s="76"/>
      <c r="AC105" s="76"/>
      <c r="AD105" s="76"/>
      <c r="AE105" s="84"/>
      <c r="AF105" s="84"/>
      <c r="AG105" s="77">
        <f>SUMIF(AE91:AF102,税率!$A$4,AG91:AI102)</f>
        <v>0</v>
      </c>
      <c r="AH105" s="76"/>
      <c r="AI105" s="76"/>
      <c r="AJ105" s="76">
        <f>SUMIF(AE91:AF102,税率!$A$4,AJ91:AM102)</f>
        <v>0</v>
      </c>
      <c r="AK105" s="76"/>
      <c r="AL105" s="76"/>
      <c r="AM105" s="76"/>
      <c r="AN105" s="76">
        <f>SUMIF(AE91:AF102,税率!$A$4,AN91:AQ102)</f>
        <v>0</v>
      </c>
      <c r="AO105" s="76"/>
      <c r="AP105" s="76"/>
      <c r="AQ105" s="76"/>
      <c r="AR105" s="84"/>
      <c r="AS105" s="107"/>
    </row>
    <row r="106" spans="1:45" ht="39.9" customHeight="1" x14ac:dyDescent="0.5">
      <c r="A106" s="108" t="s">
        <v>32</v>
      </c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12">
        <f>SUM(S103:V105)</f>
        <v>0</v>
      </c>
      <c r="T106" s="112"/>
      <c r="U106" s="112"/>
      <c r="V106" s="112"/>
      <c r="W106" s="112">
        <f>SUM(W103:Z105)</f>
        <v>0</v>
      </c>
      <c r="X106" s="112"/>
      <c r="Y106" s="112"/>
      <c r="Z106" s="112"/>
      <c r="AA106" s="112">
        <f>SUM(AA103:AD105)</f>
        <v>0</v>
      </c>
      <c r="AB106" s="112"/>
      <c r="AC106" s="112"/>
      <c r="AD106" s="112"/>
      <c r="AE106" s="116"/>
      <c r="AF106" s="116"/>
      <c r="AG106" s="114">
        <f>SUM(AG103:AI105)</f>
        <v>0</v>
      </c>
      <c r="AH106" s="112"/>
      <c r="AI106" s="112"/>
      <c r="AJ106" s="112">
        <f>SUM(AJ103:AM105)</f>
        <v>0</v>
      </c>
      <c r="AK106" s="112"/>
      <c r="AL106" s="112"/>
      <c r="AM106" s="112"/>
      <c r="AN106" s="112">
        <f>SUM(AN103:AQ105)</f>
        <v>0</v>
      </c>
      <c r="AO106" s="112"/>
      <c r="AP106" s="112"/>
      <c r="AQ106" s="112"/>
      <c r="AR106" s="116"/>
      <c r="AS106" s="117"/>
    </row>
    <row r="107" spans="1:45" ht="39.9" customHeight="1" thickBot="1" x14ac:dyDescent="0.55000000000000004">
      <c r="A107" s="110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8"/>
      <c r="AF107" s="118"/>
      <c r="AG107" s="115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8"/>
      <c r="AS107" s="119"/>
    </row>
    <row r="108" spans="1:45" ht="39.9" customHeight="1" thickBot="1" x14ac:dyDescent="0.55000000000000004"/>
    <row r="109" spans="1:45" ht="39.9" customHeight="1" x14ac:dyDescent="0.5">
      <c r="A109" s="128" t="s">
        <v>33</v>
      </c>
      <c r="B109" s="129"/>
      <c r="C109" s="129"/>
      <c r="D109" s="129"/>
      <c r="E109" s="129"/>
      <c r="F109" s="129"/>
      <c r="G109" s="129"/>
      <c r="H109" s="129"/>
      <c r="I109" s="134" t="s">
        <v>34</v>
      </c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6" t="s">
        <v>35</v>
      </c>
      <c r="AB109" s="137"/>
      <c r="AC109" s="137"/>
      <c r="AD109" s="138">
        <f>入力用!$G$2</f>
        <v>0</v>
      </c>
      <c r="AE109" s="138"/>
      <c r="AF109" s="138"/>
      <c r="AG109" s="138"/>
      <c r="AH109" s="138"/>
      <c r="AI109" s="138"/>
      <c r="AJ109" s="138"/>
      <c r="AK109" s="138"/>
      <c r="AL109" s="138"/>
      <c r="AM109" s="139" t="s">
        <v>4</v>
      </c>
      <c r="AN109" s="139"/>
      <c r="AO109" s="138">
        <f>入力用!$J$2</f>
        <v>0</v>
      </c>
      <c r="AP109" s="138"/>
      <c r="AQ109" s="138"/>
      <c r="AR109" s="138"/>
      <c r="AS109" s="141"/>
    </row>
    <row r="110" spans="1:45" ht="39.9" customHeight="1" x14ac:dyDescent="0.5">
      <c r="A110" s="130"/>
      <c r="B110" s="131"/>
      <c r="C110" s="131"/>
      <c r="D110" s="131"/>
      <c r="E110" s="131"/>
      <c r="F110" s="131"/>
      <c r="G110" s="131"/>
      <c r="H110" s="131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99"/>
      <c r="AB110" s="100"/>
      <c r="AC110" s="100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40"/>
      <c r="AN110" s="140"/>
      <c r="AO110" s="124"/>
      <c r="AP110" s="124"/>
      <c r="AQ110" s="124"/>
      <c r="AR110" s="124"/>
      <c r="AS110" s="125"/>
    </row>
    <row r="111" spans="1:45" ht="39.9" customHeight="1" x14ac:dyDescent="0.5">
      <c r="A111" s="130"/>
      <c r="B111" s="131"/>
      <c r="C111" s="131"/>
      <c r="D111" s="131"/>
      <c r="E111" s="131"/>
      <c r="F111" s="131"/>
      <c r="G111" s="131"/>
      <c r="H111" s="131"/>
      <c r="I111" s="142" t="s">
        <v>36</v>
      </c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99" t="s">
        <v>37</v>
      </c>
      <c r="AB111" s="100"/>
      <c r="AC111" s="100"/>
      <c r="AD111" s="101">
        <f>入力用!$G$4</f>
        <v>0</v>
      </c>
      <c r="AE111" s="102"/>
      <c r="AF111" s="102"/>
      <c r="AG111" s="103"/>
      <c r="AH111" s="104">
        <f>入力用!$I$4</f>
        <v>0</v>
      </c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6"/>
    </row>
    <row r="112" spans="1:45" ht="39.75" customHeight="1" x14ac:dyDescent="0.5">
      <c r="A112" s="130"/>
      <c r="B112" s="131"/>
      <c r="C112" s="131"/>
      <c r="D112" s="131"/>
      <c r="E112" s="131"/>
      <c r="F112" s="131"/>
      <c r="G112" s="131"/>
      <c r="H112" s="131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99"/>
      <c r="AB112" s="100"/>
      <c r="AC112" s="100"/>
      <c r="AD112" s="101"/>
      <c r="AE112" s="102"/>
      <c r="AF112" s="102"/>
      <c r="AG112" s="103"/>
      <c r="AH112" s="104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6"/>
    </row>
    <row r="113" spans="1:45" ht="39.9" customHeight="1" x14ac:dyDescent="0.5">
      <c r="A113" s="130"/>
      <c r="B113" s="131"/>
      <c r="C113" s="131"/>
      <c r="D113" s="131"/>
      <c r="E113" s="131"/>
      <c r="F113" s="131"/>
      <c r="G113" s="131"/>
      <c r="H113" s="131"/>
      <c r="I113" s="120" t="s">
        <v>38</v>
      </c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99" t="s">
        <v>39</v>
      </c>
      <c r="AB113" s="100"/>
      <c r="AC113" s="100"/>
      <c r="AD113" s="124">
        <f>入力用!$G$6</f>
        <v>0</v>
      </c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5"/>
    </row>
    <row r="114" spans="1:45" ht="39.9" customHeight="1" thickBot="1" x14ac:dyDescent="0.55000000000000004">
      <c r="A114" s="132"/>
      <c r="B114" s="133"/>
      <c r="C114" s="133"/>
      <c r="D114" s="133"/>
      <c r="E114" s="133"/>
      <c r="F114" s="133"/>
      <c r="G114" s="133"/>
      <c r="H114" s="133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2"/>
      <c r="AB114" s="123"/>
      <c r="AC114" s="123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7"/>
    </row>
  </sheetData>
  <mergeCells count="540">
    <mergeCell ref="I113:Z114"/>
    <mergeCell ref="AA113:AC114"/>
    <mergeCell ref="AD113:AS114"/>
    <mergeCell ref="A109:H114"/>
    <mergeCell ref="I109:Z110"/>
    <mergeCell ref="AA109:AC110"/>
    <mergeCell ref="AD109:AL110"/>
    <mergeCell ref="AM109:AN110"/>
    <mergeCell ref="AO109:AS110"/>
    <mergeCell ref="I111:Z112"/>
    <mergeCell ref="AA111:AC112"/>
    <mergeCell ref="AD111:AG112"/>
    <mergeCell ref="AH111:AS112"/>
    <mergeCell ref="A106:R107"/>
    <mergeCell ref="S106:V107"/>
    <mergeCell ref="W106:Z107"/>
    <mergeCell ref="AA106:AD107"/>
    <mergeCell ref="AE106:AF107"/>
    <mergeCell ref="AG106:AI107"/>
    <mergeCell ref="AJ106:AM107"/>
    <mergeCell ref="AN106:AQ107"/>
    <mergeCell ref="AR106:AS107"/>
    <mergeCell ref="A105:R105"/>
    <mergeCell ref="S105:V105"/>
    <mergeCell ref="W105:Z105"/>
    <mergeCell ref="AA105:AD105"/>
    <mergeCell ref="AE105:AF105"/>
    <mergeCell ref="AG105:AI105"/>
    <mergeCell ref="AJ105:AM105"/>
    <mergeCell ref="AN105:AQ105"/>
    <mergeCell ref="AR105:AS105"/>
    <mergeCell ref="AJ103:AM103"/>
    <mergeCell ref="AN103:AQ103"/>
    <mergeCell ref="AR103:AS103"/>
    <mergeCell ref="A104:R104"/>
    <mergeCell ref="S104:V104"/>
    <mergeCell ref="W104:Z104"/>
    <mergeCell ref="AA104:AD104"/>
    <mergeCell ref="AE104:AF104"/>
    <mergeCell ref="AG104:AI104"/>
    <mergeCell ref="AJ104:AM104"/>
    <mergeCell ref="A103:R103"/>
    <mergeCell ref="S103:V103"/>
    <mergeCell ref="W103:Z103"/>
    <mergeCell ref="AA103:AD103"/>
    <mergeCell ref="AE103:AF103"/>
    <mergeCell ref="AG103:AI103"/>
    <mergeCell ref="AN104:AQ104"/>
    <mergeCell ref="AR104:AS104"/>
    <mergeCell ref="B102:H102"/>
    <mergeCell ref="S102:V102"/>
    <mergeCell ref="W102:Z102"/>
    <mergeCell ref="AA102:AD102"/>
    <mergeCell ref="AE102:AF102"/>
    <mergeCell ref="AG102:AI102"/>
    <mergeCell ref="AJ102:AM102"/>
    <mergeCell ref="AN102:AQ102"/>
    <mergeCell ref="AR102:AS102"/>
    <mergeCell ref="B101:H101"/>
    <mergeCell ref="S101:V101"/>
    <mergeCell ref="W101:Z101"/>
    <mergeCell ref="AA101:AD101"/>
    <mergeCell ref="AE101:AF101"/>
    <mergeCell ref="AG101:AI101"/>
    <mergeCell ref="AJ101:AM101"/>
    <mergeCell ref="AN101:AQ101"/>
    <mergeCell ref="AR101:AS101"/>
    <mergeCell ref="AJ99:AM99"/>
    <mergeCell ref="AN99:AQ99"/>
    <mergeCell ref="AR99:AS99"/>
    <mergeCell ref="B100:H100"/>
    <mergeCell ref="S100:V100"/>
    <mergeCell ref="W100:Z100"/>
    <mergeCell ref="AA100:AD100"/>
    <mergeCell ref="AE100:AF100"/>
    <mergeCell ref="AG100:AI100"/>
    <mergeCell ref="AJ100:AM100"/>
    <mergeCell ref="B99:H99"/>
    <mergeCell ref="S99:V99"/>
    <mergeCell ref="W99:Z99"/>
    <mergeCell ref="AA99:AD99"/>
    <mergeCell ref="AE99:AF99"/>
    <mergeCell ref="AG99:AI99"/>
    <mergeCell ref="AN100:AQ100"/>
    <mergeCell ref="AR100:AS100"/>
    <mergeCell ref="B98:H98"/>
    <mergeCell ref="S98:V98"/>
    <mergeCell ref="W98:Z98"/>
    <mergeCell ref="AA98:AD98"/>
    <mergeCell ref="AE98:AF98"/>
    <mergeCell ref="AG98:AI98"/>
    <mergeCell ref="AJ98:AM98"/>
    <mergeCell ref="AN98:AQ98"/>
    <mergeCell ref="AR98:AS98"/>
    <mergeCell ref="B97:H97"/>
    <mergeCell ref="S97:V97"/>
    <mergeCell ref="W97:Z97"/>
    <mergeCell ref="AA97:AD97"/>
    <mergeCell ref="AE97:AF97"/>
    <mergeCell ref="AG97:AI97"/>
    <mergeCell ref="AJ97:AM97"/>
    <mergeCell ref="AN97:AQ97"/>
    <mergeCell ref="AR97:AS97"/>
    <mergeCell ref="AJ95:AM95"/>
    <mergeCell ref="AN95:AQ95"/>
    <mergeCell ref="AR95:AS95"/>
    <mergeCell ref="B96:H96"/>
    <mergeCell ref="S96:V96"/>
    <mergeCell ref="W96:Z96"/>
    <mergeCell ref="AA96:AD96"/>
    <mergeCell ref="AE96:AF96"/>
    <mergeCell ref="AG96:AI96"/>
    <mergeCell ref="AJ96:AM96"/>
    <mergeCell ref="B95:H95"/>
    <mergeCell ref="S95:V95"/>
    <mergeCell ref="W95:Z95"/>
    <mergeCell ref="AA95:AD95"/>
    <mergeCell ref="AE95:AF95"/>
    <mergeCell ref="AG95:AI95"/>
    <mergeCell ref="AN96:AQ96"/>
    <mergeCell ref="AR96:AS96"/>
    <mergeCell ref="B94:H94"/>
    <mergeCell ref="S94:V94"/>
    <mergeCell ref="W94:Z94"/>
    <mergeCell ref="AA94:AD94"/>
    <mergeCell ref="AE94:AF94"/>
    <mergeCell ref="AG94:AI94"/>
    <mergeCell ref="AJ94:AM94"/>
    <mergeCell ref="AN94:AQ94"/>
    <mergeCell ref="AR94:AS94"/>
    <mergeCell ref="B93:H93"/>
    <mergeCell ref="S93:V93"/>
    <mergeCell ref="W93:Z93"/>
    <mergeCell ref="AA93:AD93"/>
    <mergeCell ref="AE93:AF93"/>
    <mergeCell ref="AG93:AI93"/>
    <mergeCell ref="AJ93:AM93"/>
    <mergeCell ref="AN93:AQ93"/>
    <mergeCell ref="AR93:AS93"/>
    <mergeCell ref="B92:H92"/>
    <mergeCell ref="S92:V92"/>
    <mergeCell ref="W92:Z92"/>
    <mergeCell ref="AA92:AD92"/>
    <mergeCell ref="AE92:AF92"/>
    <mergeCell ref="AG92:AI92"/>
    <mergeCell ref="AJ92:AM92"/>
    <mergeCell ref="AN92:AQ92"/>
    <mergeCell ref="AR92:AS92"/>
    <mergeCell ref="AG90:AI90"/>
    <mergeCell ref="AJ90:AM90"/>
    <mergeCell ref="AN90:AQ90"/>
    <mergeCell ref="AR90:AS90"/>
    <mergeCell ref="B91:H91"/>
    <mergeCell ref="S91:V91"/>
    <mergeCell ref="W91:Z91"/>
    <mergeCell ref="AA91:AD91"/>
    <mergeCell ref="AE91:AF91"/>
    <mergeCell ref="AG91:AI91"/>
    <mergeCell ref="B90:H90"/>
    <mergeCell ref="I90:R90"/>
    <mergeCell ref="S90:V90"/>
    <mergeCell ref="W90:Z90"/>
    <mergeCell ref="AA90:AD90"/>
    <mergeCell ref="AE90:AF90"/>
    <mergeCell ref="AJ91:AM91"/>
    <mergeCell ref="AN91:AQ91"/>
    <mergeCell ref="AR91:AS91"/>
    <mergeCell ref="AA80:AC82"/>
    <mergeCell ref="AD80:AS82"/>
    <mergeCell ref="A81:V82"/>
    <mergeCell ref="AA83:AC84"/>
    <mergeCell ref="AD83:AS84"/>
    <mergeCell ref="A84:H86"/>
    <mergeCell ref="I84:V86"/>
    <mergeCell ref="AA85:AC85"/>
    <mergeCell ref="AD85:AS85"/>
    <mergeCell ref="AA86:AE86"/>
    <mergeCell ref="AD73:AG74"/>
    <mergeCell ref="AH73:AS74"/>
    <mergeCell ref="I75:Z76"/>
    <mergeCell ref="AA75:AC76"/>
    <mergeCell ref="AD75:AS76"/>
    <mergeCell ref="AH79:AK79"/>
    <mergeCell ref="AM79:AN79"/>
    <mergeCell ref="AP79:AQ79"/>
    <mergeCell ref="AN68:AQ69"/>
    <mergeCell ref="AR68:AS69"/>
    <mergeCell ref="AG68:AI69"/>
    <mergeCell ref="AJ68:AM69"/>
    <mergeCell ref="A71:H76"/>
    <mergeCell ref="I71:Z72"/>
    <mergeCell ref="AA71:AC72"/>
    <mergeCell ref="AD71:AL72"/>
    <mergeCell ref="AM71:AN72"/>
    <mergeCell ref="AO71:AS72"/>
    <mergeCell ref="I73:Z74"/>
    <mergeCell ref="AA73:AC74"/>
    <mergeCell ref="AG52:AI52"/>
    <mergeCell ref="AJ52:AM52"/>
    <mergeCell ref="AN52:AQ52"/>
    <mergeCell ref="AR52:AS52"/>
    <mergeCell ref="A65:R65"/>
    <mergeCell ref="A68:R69"/>
    <mergeCell ref="S68:V69"/>
    <mergeCell ref="W68:Z69"/>
    <mergeCell ref="AA68:AD69"/>
    <mergeCell ref="AE68:AF69"/>
    <mergeCell ref="AG66:AI66"/>
    <mergeCell ref="AR64:AS64"/>
    <mergeCell ref="S65:V65"/>
    <mergeCell ref="W65:Z65"/>
    <mergeCell ref="AA65:AD65"/>
    <mergeCell ref="AE65:AF65"/>
    <mergeCell ref="I46:V48"/>
    <mergeCell ref="AA47:AC47"/>
    <mergeCell ref="AD47:AS47"/>
    <mergeCell ref="B52:H52"/>
    <mergeCell ref="I52:R52"/>
    <mergeCell ref="S52:V52"/>
    <mergeCell ref="W52:Z52"/>
    <mergeCell ref="AA52:AD52"/>
    <mergeCell ref="AE52:AF52"/>
    <mergeCell ref="AD45:AS46"/>
    <mergeCell ref="AA48:AE48"/>
    <mergeCell ref="AM41:AN41"/>
    <mergeCell ref="AP41:AQ41"/>
    <mergeCell ref="AA42:AC44"/>
    <mergeCell ref="AD42:AS44"/>
    <mergeCell ref="A43:V44"/>
    <mergeCell ref="AA45:AC46"/>
    <mergeCell ref="AN67:AQ67"/>
    <mergeCell ref="AR67:AS67"/>
    <mergeCell ref="AJ66:AM66"/>
    <mergeCell ref="AN66:AQ66"/>
    <mergeCell ref="AR66:AS66"/>
    <mergeCell ref="A67:R67"/>
    <mergeCell ref="S67:V67"/>
    <mergeCell ref="W67:Z67"/>
    <mergeCell ref="AA67:AD67"/>
    <mergeCell ref="AE67:AF67"/>
    <mergeCell ref="AG67:AI67"/>
    <mergeCell ref="AJ67:AM67"/>
    <mergeCell ref="A66:R66"/>
    <mergeCell ref="S66:V66"/>
    <mergeCell ref="W66:Z66"/>
    <mergeCell ref="AA66:AD66"/>
    <mergeCell ref="AE66:AF66"/>
    <mergeCell ref="A46:H48"/>
    <mergeCell ref="AG65:AI65"/>
    <mergeCell ref="AJ65:AM65"/>
    <mergeCell ref="AN65:AQ65"/>
    <mergeCell ref="AR65:AS65"/>
    <mergeCell ref="AN63:AQ63"/>
    <mergeCell ref="AR63:AS63"/>
    <mergeCell ref="B64:H64"/>
    <mergeCell ref="S64:V64"/>
    <mergeCell ref="W64:Z64"/>
    <mergeCell ref="AA64:AD64"/>
    <mergeCell ref="AE64:AF64"/>
    <mergeCell ref="AG64:AI64"/>
    <mergeCell ref="AJ64:AM64"/>
    <mergeCell ref="AN64:AQ64"/>
    <mergeCell ref="AJ62:AM62"/>
    <mergeCell ref="AN62:AQ62"/>
    <mergeCell ref="AR62:AS62"/>
    <mergeCell ref="B63:H63"/>
    <mergeCell ref="S63:V63"/>
    <mergeCell ref="W63:Z63"/>
    <mergeCell ref="AA63:AD63"/>
    <mergeCell ref="AE63:AF63"/>
    <mergeCell ref="AG63:AI63"/>
    <mergeCell ref="AJ63:AM63"/>
    <mergeCell ref="B62:H62"/>
    <mergeCell ref="S62:V62"/>
    <mergeCell ref="W62:Z62"/>
    <mergeCell ref="AA62:AD62"/>
    <mergeCell ref="AE62:AF62"/>
    <mergeCell ref="AG62:AI62"/>
    <mergeCell ref="B61:H61"/>
    <mergeCell ref="S61:V61"/>
    <mergeCell ref="W61:Z61"/>
    <mergeCell ref="AA61:AD61"/>
    <mergeCell ref="AE61:AF61"/>
    <mergeCell ref="AG61:AI61"/>
    <mergeCell ref="AJ61:AM61"/>
    <mergeCell ref="AN61:AQ61"/>
    <mergeCell ref="AR61:AS61"/>
    <mergeCell ref="B60:H60"/>
    <mergeCell ref="S60:V60"/>
    <mergeCell ref="W60:Z60"/>
    <mergeCell ref="AA60:AD60"/>
    <mergeCell ref="AE60:AF60"/>
    <mergeCell ref="AG60:AI60"/>
    <mergeCell ref="AJ60:AM60"/>
    <mergeCell ref="AN60:AQ60"/>
    <mergeCell ref="AR60:AS60"/>
    <mergeCell ref="AJ58:AM58"/>
    <mergeCell ref="AN58:AQ58"/>
    <mergeCell ref="AR58:AS58"/>
    <mergeCell ref="B59:H59"/>
    <mergeCell ref="S59:V59"/>
    <mergeCell ref="W59:Z59"/>
    <mergeCell ref="AA59:AD59"/>
    <mergeCell ref="AE59:AF59"/>
    <mergeCell ref="AG59:AI59"/>
    <mergeCell ref="AJ59:AM59"/>
    <mergeCell ref="B58:H58"/>
    <mergeCell ref="S58:V58"/>
    <mergeCell ref="W58:Z58"/>
    <mergeCell ref="AA58:AD58"/>
    <mergeCell ref="AE58:AF58"/>
    <mergeCell ref="AG58:AI58"/>
    <mergeCell ref="AN59:AQ59"/>
    <mergeCell ref="AR59:AS59"/>
    <mergeCell ref="B57:H57"/>
    <mergeCell ref="S57:V57"/>
    <mergeCell ref="W57:Z57"/>
    <mergeCell ref="AA57:AD57"/>
    <mergeCell ref="AE57:AF57"/>
    <mergeCell ref="AG57:AI57"/>
    <mergeCell ref="AJ57:AM57"/>
    <mergeCell ref="AN57:AQ57"/>
    <mergeCell ref="AR57:AS57"/>
    <mergeCell ref="AJ55:AM55"/>
    <mergeCell ref="AN55:AQ55"/>
    <mergeCell ref="AR55:AS55"/>
    <mergeCell ref="B56:H56"/>
    <mergeCell ref="S56:V56"/>
    <mergeCell ref="W56:Z56"/>
    <mergeCell ref="AA56:AD56"/>
    <mergeCell ref="AE56:AF56"/>
    <mergeCell ref="AG56:AI56"/>
    <mergeCell ref="AJ56:AM56"/>
    <mergeCell ref="AN56:AQ56"/>
    <mergeCell ref="AR56:AS56"/>
    <mergeCell ref="B55:H55"/>
    <mergeCell ref="S55:V55"/>
    <mergeCell ref="W55:Z55"/>
    <mergeCell ref="AA55:AD55"/>
    <mergeCell ref="AE55:AF55"/>
    <mergeCell ref="AG55:AI55"/>
    <mergeCell ref="AN53:AQ53"/>
    <mergeCell ref="AR53:AS53"/>
    <mergeCell ref="B54:H54"/>
    <mergeCell ref="S54:V54"/>
    <mergeCell ref="W54:Z54"/>
    <mergeCell ref="AA54:AD54"/>
    <mergeCell ref="AE54:AF54"/>
    <mergeCell ref="AG54:AI54"/>
    <mergeCell ref="B53:H53"/>
    <mergeCell ref="S53:V53"/>
    <mergeCell ref="W53:Z53"/>
    <mergeCell ref="AA53:AD53"/>
    <mergeCell ref="AE53:AF53"/>
    <mergeCell ref="AJ54:AM54"/>
    <mergeCell ref="AN54:AQ54"/>
    <mergeCell ref="AR54:AS54"/>
    <mergeCell ref="AG53:AI53"/>
    <mergeCell ref="AJ53:AM53"/>
    <mergeCell ref="AA33:AC34"/>
    <mergeCell ref="AD33:AL34"/>
    <mergeCell ref="AM33:AN34"/>
    <mergeCell ref="AO33:AS34"/>
    <mergeCell ref="I35:Z36"/>
    <mergeCell ref="AE28:AF28"/>
    <mergeCell ref="AE29:AF29"/>
    <mergeCell ref="AE30:AF31"/>
    <mergeCell ref="A27:R27"/>
    <mergeCell ref="A28:R28"/>
    <mergeCell ref="A29:R29"/>
    <mergeCell ref="AE27:AF27"/>
    <mergeCell ref="AN27:AQ27"/>
    <mergeCell ref="AR27:AS27"/>
    <mergeCell ref="S28:V28"/>
    <mergeCell ref="W28:Z28"/>
    <mergeCell ref="AA28:AD28"/>
    <mergeCell ref="AG28:AI28"/>
    <mergeCell ref="AJ28:AM28"/>
    <mergeCell ref="AN28:AQ28"/>
    <mergeCell ref="AR28:AS28"/>
    <mergeCell ref="S27:V27"/>
    <mergeCell ref="W27:Z27"/>
    <mergeCell ref="AA27:AD27"/>
    <mergeCell ref="AH41:AK41"/>
    <mergeCell ref="AA35:AC36"/>
    <mergeCell ref="AD35:AG36"/>
    <mergeCell ref="AH35:AS36"/>
    <mergeCell ref="AN29:AQ29"/>
    <mergeCell ref="AR29:AS29"/>
    <mergeCell ref="A30:R31"/>
    <mergeCell ref="S30:V31"/>
    <mergeCell ref="W30:Z31"/>
    <mergeCell ref="AA30:AD31"/>
    <mergeCell ref="AG30:AI31"/>
    <mergeCell ref="AJ30:AM31"/>
    <mergeCell ref="AN30:AQ31"/>
    <mergeCell ref="AR30:AS31"/>
    <mergeCell ref="S29:V29"/>
    <mergeCell ref="W29:Z29"/>
    <mergeCell ref="AA29:AD29"/>
    <mergeCell ref="AG29:AI29"/>
    <mergeCell ref="AJ29:AM29"/>
    <mergeCell ref="I37:Z38"/>
    <mergeCell ref="AA37:AC38"/>
    <mergeCell ref="AD37:AS38"/>
    <mergeCell ref="A33:H38"/>
    <mergeCell ref="I33:Z34"/>
    <mergeCell ref="AG27:AI27"/>
    <mergeCell ref="AJ27:AM27"/>
    <mergeCell ref="AN25:AQ25"/>
    <mergeCell ref="AR25:AS25"/>
    <mergeCell ref="B26:H26"/>
    <mergeCell ref="S26:V26"/>
    <mergeCell ref="W26:Z26"/>
    <mergeCell ref="AA26:AD26"/>
    <mergeCell ref="AG26:AI26"/>
    <mergeCell ref="AJ26:AM26"/>
    <mergeCell ref="AN26:AQ26"/>
    <mergeCell ref="AR26:AS26"/>
    <mergeCell ref="B25:H25"/>
    <mergeCell ref="S25:V25"/>
    <mergeCell ref="W25:Z25"/>
    <mergeCell ref="AA25:AD25"/>
    <mergeCell ref="AG25:AI25"/>
    <mergeCell ref="AJ25:AM25"/>
    <mergeCell ref="AE25:AF25"/>
    <mergeCell ref="AE26:AF26"/>
    <mergeCell ref="AN23:AQ23"/>
    <mergeCell ref="AR23:AS23"/>
    <mergeCell ref="B24:H24"/>
    <mergeCell ref="S24:V24"/>
    <mergeCell ref="W24:Z24"/>
    <mergeCell ref="AA24:AD24"/>
    <mergeCell ref="AG24:AI24"/>
    <mergeCell ref="AJ24:AM24"/>
    <mergeCell ref="AN24:AQ24"/>
    <mergeCell ref="AR24:AS24"/>
    <mergeCell ref="B23:H23"/>
    <mergeCell ref="S23:V23"/>
    <mergeCell ref="W23:Z23"/>
    <mergeCell ref="AA23:AD23"/>
    <mergeCell ref="AG23:AI23"/>
    <mergeCell ref="AJ23:AM23"/>
    <mergeCell ref="AE23:AF23"/>
    <mergeCell ref="AE24:AF24"/>
    <mergeCell ref="AN21:AQ21"/>
    <mergeCell ref="AR21:AS21"/>
    <mergeCell ref="B22:H22"/>
    <mergeCell ref="S22:V22"/>
    <mergeCell ref="W22:Z22"/>
    <mergeCell ref="AA22:AD22"/>
    <mergeCell ref="AG22:AI22"/>
    <mergeCell ref="AJ22:AM22"/>
    <mergeCell ref="AN22:AQ22"/>
    <mergeCell ref="AR22:AS22"/>
    <mergeCell ref="B21:H21"/>
    <mergeCell ref="S21:V21"/>
    <mergeCell ref="W21:Z21"/>
    <mergeCell ref="AA21:AD21"/>
    <mergeCell ref="AG21:AI21"/>
    <mergeCell ref="AJ21:AM21"/>
    <mergeCell ref="AE21:AF21"/>
    <mergeCell ref="AE22:AF22"/>
    <mergeCell ref="AN19:AQ19"/>
    <mergeCell ref="AR19:AS19"/>
    <mergeCell ref="B20:H20"/>
    <mergeCell ref="S20:V20"/>
    <mergeCell ref="W20:Z20"/>
    <mergeCell ref="AA20:AD20"/>
    <mergeCell ref="AG20:AI20"/>
    <mergeCell ref="AJ20:AM20"/>
    <mergeCell ref="AN20:AQ20"/>
    <mergeCell ref="AR20:AS20"/>
    <mergeCell ref="B19:H19"/>
    <mergeCell ref="S19:V19"/>
    <mergeCell ref="W19:Z19"/>
    <mergeCell ref="AA19:AD19"/>
    <mergeCell ref="AG19:AI19"/>
    <mergeCell ref="AJ19:AM19"/>
    <mergeCell ref="AE19:AF19"/>
    <mergeCell ref="AE20:AF20"/>
    <mergeCell ref="B18:H18"/>
    <mergeCell ref="S18:V18"/>
    <mergeCell ref="W18:Z18"/>
    <mergeCell ref="AA18:AD18"/>
    <mergeCell ref="AG18:AI18"/>
    <mergeCell ref="AJ18:AM18"/>
    <mergeCell ref="AN18:AQ18"/>
    <mergeCell ref="AR18:AS18"/>
    <mergeCell ref="B17:H17"/>
    <mergeCell ref="S17:V17"/>
    <mergeCell ref="W17:Z17"/>
    <mergeCell ref="AA17:AD17"/>
    <mergeCell ref="AG17:AI17"/>
    <mergeCell ref="AJ17:AM17"/>
    <mergeCell ref="AE17:AF17"/>
    <mergeCell ref="AE18:AF18"/>
    <mergeCell ref="B16:H16"/>
    <mergeCell ref="S16:V16"/>
    <mergeCell ref="W16:Z16"/>
    <mergeCell ref="AA16:AD16"/>
    <mergeCell ref="AG16:AI16"/>
    <mergeCell ref="AJ16:AM16"/>
    <mergeCell ref="AN16:AQ16"/>
    <mergeCell ref="AR16:AS16"/>
    <mergeCell ref="AN17:AQ17"/>
    <mergeCell ref="AR17:AS17"/>
    <mergeCell ref="AE16:AF16"/>
    <mergeCell ref="AN14:AQ14"/>
    <mergeCell ref="AR14:AS14"/>
    <mergeCell ref="B15:H15"/>
    <mergeCell ref="S15:V15"/>
    <mergeCell ref="W15:Z15"/>
    <mergeCell ref="AA15:AD15"/>
    <mergeCell ref="AG15:AI15"/>
    <mergeCell ref="AJ15:AM15"/>
    <mergeCell ref="AN15:AQ15"/>
    <mergeCell ref="B14:H14"/>
    <mergeCell ref="I14:R14"/>
    <mergeCell ref="S14:V14"/>
    <mergeCell ref="W14:Z14"/>
    <mergeCell ref="AA14:AD14"/>
    <mergeCell ref="AG14:AI14"/>
    <mergeCell ref="AR15:AS15"/>
    <mergeCell ref="AE14:AF14"/>
    <mergeCell ref="AE15:AF15"/>
    <mergeCell ref="AJ14:AM14"/>
    <mergeCell ref="AA7:AC8"/>
    <mergeCell ref="AD7:AS8"/>
    <mergeCell ref="A8:H10"/>
    <mergeCell ref="I8:V10"/>
    <mergeCell ref="AA9:AC9"/>
    <mergeCell ref="AD9:AS9"/>
    <mergeCell ref="AH3:AK3"/>
    <mergeCell ref="AM3:AN3"/>
    <mergeCell ref="AP3:AQ3"/>
    <mergeCell ref="AA4:AC6"/>
    <mergeCell ref="AD4:AS6"/>
    <mergeCell ref="A5:V6"/>
    <mergeCell ref="AA10:AE10"/>
  </mergeCells>
  <phoneticPr fontId="1"/>
  <printOptions horizontalCentered="1" verticalCentered="1"/>
  <pageMargins left="0.7" right="0.7" top="0.75" bottom="0.75" header="0.3" footer="0.3"/>
  <pageSetup paperSize="9" scale="27" fitToHeight="2" orientation="portrait" r:id="rId1"/>
  <rowBreaks count="2" manualBreakCount="2">
    <brk id="38" max="16383" man="1"/>
    <brk id="7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0598-6C2B-4AC9-AD97-0806BD844F50}">
  <dimension ref="A2:A4"/>
  <sheetViews>
    <sheetView workbookViewId="0">
      <selection activeCell="B16" sqref="B16:H16"/>
    </sheetView>
  </sheetViews>
  <sheetFormatPr defaultRowHeight="19.8" x14ac:dyDescent="0.5"/>
  <cols>
    <col min="1" max="1" width="8.90625" style="24"/>
  </cols>
  <sheetData>
    <row r="2" spans="1:1" x14ac:dyDescent="0.5">
      <c r="A2" s="24">
        <v>0.1</v>
      </c>
    </row>
    <row r="3" spans="1:1" x14ac:dyDescent="0.5">
      <c r="A3" s="24">
        <v>0.08</v>
      </c>
    </row>
    <row r="4" spans="1:1" x14ac:dyDescent="0.5">
      <c r="A4" s="24" t="s">
        <v>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印刷用 </vt:lpstr>
      <vt:lpstr>税率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katoHiroaki</dc:creator>
  <cp:keywords/>
  <dc:description/>
  <cp:lastModifiedBy>荒木 洋和</cp:lastModifiedBy>
  <cp:revision/>
  <cp:lastPrinted>2024-10-24T08:22:17Z</cp:lastPrinted>
  <dcterms:created xsi:type="dcterms:W3CDTF">2023-05-17T01:01:50Z</dcterms:created>
  <dcterms:modified xsi:type="dcterms:W3CDTF">2024-10-25T01:39:45Z</dcterms:modified>
  <cp:category/>
  <cp:contentStatus/>
</cp:coreProperties>
</file>